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Lamdcs01\price\RevApr25\Publish\EMEB Addenda\15 Balderton STOR\"/>
    </mc:Choice>
  </mc:AlternateContent>
  <xr:revisionPtr revIDLastSave="0" documentId="13_ncr:1_{71878973-BF0B-46F8-B634-DC5F8EDF30B8}" xr6:coauthVersionLast="47" xr6:coauthVersionMax="47" xr10:uidLastSave="{00000000-0000-0000-0000-000000000000}"/>
  <bookViews>
    <workbookView xWindow="1080" yWindow="1080" windowWidth="17280" windowHeight="8964" xr2:uid="{00000000-000D-0000-FFFF-FFFF00000000}"/>
  </bookViews>
  <sheets>
    <sheet name="Annex 6 New or Amended EHV" sheetId="1" r:id="rId1"/>
  </sheets>
  <definedNames>
    <definedName name="_xlnm.Print_Area" localSheetId="0">'Annex 6 New or Amended EHV'!$A$4:$Q$74</definedName>
    <definedName name="_xlnm.Print_Titles" localSheetId="0">'Annex 6 New or Amended EHV'!$4:$5</definedName>
    <definedName name="Z_5032A364_B81A_48DA_88DA_AB3B86B47EE9_.wvu.PrintArea" localSheetId="0" hidden="1">'Annex 6 New or Amended EHV'!$A$2:$Q$74</definedName>
    <definedName name="Z_5032A364_B81A_48DA_88DA_AB3B86B47EE9_.wvu.PrintTitles" localSheetId="0" hidden="1">'Annex 6 New or Amended EHV'!$4:$5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3" i="1" l="1"/>
  <c r="I73" i="1"/>
  <c r="B73" i="1"/>
  <c r="D73" i="1"/>
  <c r="E73" i="1"/>
  <c r="F73" i="1"/>
  <c r="G73" i="1"/>
  <c r="H73" i="1"/>
  <c r="I72" i="1"/>
  <c r="B72" i="1"/>
  <c r="D72" i="1"/>
  <c r="E72" i="1"/>
  <c r="F72" i="1"/>
  <c r="G72" i="1"/>
  <c r="H72" i="1"/>
  <c r="C72" i="1"/>
</calcChain>
</file>

<file path=xl/sharedStrings.xml><?xml version="1.0" encoding="utf-8"?>
<sst xmlns="http://schemas.openxmlformats.org/spreadsheetml/2006/main" count="349" uniqueCount="122">
  <si>
    <t>Annex 6 - Charges for New or Amended Designated EHV Properties</t>
  </si>
  <si>
    <t>Effective from date</t>
  </si>
  <si>
    <t>Import
Unique Identifier</t>
  </si>
  <si>
    <t>LLFC</t>
  </si>
  <si>
    <t>Import MPANs/MSIDs</t>
  </si>
  <si>
    <t>Export
Unique Identifier</t>
  </si>
  <si>
    <t>Export MPANs/MSIDs</t>
  </si>
  <si>
    <t>Name</t>
  </si>
  <si>
    <t>Import
LLF
period 1</t>
  </si>
  <si>
    <t>Import
LLF
period 2</t>
  </si>
  <si>
    <t>Import
LLF
period 3</t>
  </si>
  <si>
    <t>Import
LLF
period 4</t>
  </si>
  <si>
    <t>Export
LLF
period 1</t>
  </si>
  <si>
    <t>Export
LLF
period 2</t>
  </si>
  <si>
    <t>Export
LLF
period 3</t>
  </si>
  <si>
    <t>Export
LLF
period 4</t>
  </si>
  <si>
    <t>Import
Super Red
unit charge
(p/kWh)</t>
  </si>
  <si>
    <t>Import
fixed charge
(p/day)</t>
  </si>
  <si>
    <t>Import
capacity charge
(p/kVA/day)</t>
  </si>
  <si>
    <t>Import
exceeded capacity charge
(p/kVA/day)</t>
  </si>
  <si>
    <t>Export
Super Red
unit charge
(p/kWh)</t>
  </si>
  <si>
    <t>Export
fixed charge
(p/day)</t>
  </si>
  <si>
    <t>Export
capacity charge
(p/kVA/day)</t>
  </si>
  <si>
    <t>Export
exceeded capacity charge
(p/kVA/day)</t>
  </si>
  <si>
    <t>TBC</t>
  </si>
  <si>
    <t>1170000594164</t>
  </si>
  <si>
    <t>1170000594173</t>
  </si>
  <si>
    <t>Thornborough Grnds PV</t>
  </si>
  <si>
    <t>1170000604023</t>
  </si>
  <si>
    <t>1170000604050</t>
  </si>
  <si>
    <t>Brafield on the Green PV</t>
  </si>
  <si>
    <t>1170000605221</t>
  </si>
  <si>
    <t>1170000605240</t>
  </si>
  <si>
    <t>Sywell PV</t>
  </si>
  <si>
    <t>1170000631426</t>
  </si>
  <si>
    <t>1170000631435</t>
  </si>
  <si>
    <t>Barnby Moor Retford PV</t>
  </si>
  <si>
    <t>1170000775340</t>
  </si>
  <si>
    <t>1170000775350</t>
  </si>
  <si>
    <t>Bilsthorpe PV</t>
  </si>
  <si>
    <t>1170000463150</t>
  </si>
  <si>
    <t>1170000463160</t>
  </si>
  <si>
    <t>Glebe Farm Podington PV</t>
  </si>
  <si>
    <t>1170000474436</t>
  </si>
  <si>
    <t>1170000474445</t>
  </si>
  <si>
    <t>Decoy Farm Crowland PV</t>
  </si>
  <si>
    <t>1170000137579</t>
  </si>
  <si>
    <t>1170000137588</t>
  </si>
  <si>
    <t>Shacks Barn PV</t>
  </si>
  <si>
    <t>1170000319234</t>
  </si>
  <si>
    <t>1170000319243</t>
  </si>
  <si>
    <t>Ridge Solar Park</t>
  </si>
  <si>
    <t>1170000394960</t>
  </si>
  <si>
    <t>1170000394979</t>
  </si>
  <si>
    <t>Newton Road PV</t>
  </si>
  <si>
    <t>1170000409696</t>
  </si>
  <si>
    <t>1170000409701</t>
  </si>
  <si>
    <t>Hall Farm Site PV  1</t>
  </si>
  <si>
    <t>1170000413692</t>
  </si>
  <si>
    <t>1170000413708</t>
  </si>
  <si>
    <t>Fiskerton Solar Farm</t>
  </si>
  <si>
    <t>1170000428528</t>
  </si>
  <si>
    <t>1170000428537</t>
  </si>
  <si>
    <t>Branston South PV Farm</t>
  </si>
  <si>
    <t>Residual Charging Band</t>
  </si>
  <si>
    <t>NFD</t>
  </si>
  <si>
    <t>01/04/2025</t>
  </si>
  <si>
    <t>National Grid Electricity Distribution (East Midlands) plc - Effective from 1 April 2025 - Final new designated EHV line loss factors</t>
  </si>
  <si>
    <t>National Grid Electricity Distribution (East Midlands) plc - Effective from 1 April 2025 - Final new designated EHV charges</t>
  </si>
  <si>
    <t>1170001200878</t>
  </si>
  <si>
    <t>1170001200887</t>
  </si>
  <si>
    <t>Hall Farm Site PV  2</t>
  </si>
  <si>
    <t>1170000146670</t>
  </si>
  <si>
    <t>1170000146680</t>
  </si>
  <si>
    <t>Willoughby STOR generation</t>
  </si>
  <si>
    <t xml:space="preserve">Note: The list of MPANs/MSIDs provided may be incomplete; the DNO reserves the right to apply the listed charges to any other MPANs/MSIDs associated with the site. If sites appear in both Annex 2 and Annex 6, the charges in Annex 6 take precedence.
Where an existing Designated EHV Property is modified and energised in the charging year, we may revise the EDCM charges for the modified Designated EHV Property. </t>
  </si>
  <si>
    <t>Hayton Lakes PV 132</t>
  </si>
  <si>
    <t>Hayton Lakes Battery</t>
  </si>
  <si>
    <t>Hayton Lakes PV</t>
  </si>
  <si>
    <t>1170001689551</t>
  </si>
  <si>
    <t>1170001697951</t>
  </si>
  <si>
    <t>1170001697970</t>
  </si>
  <si>
    <t>1170001689844</t>
  </si>
  <si>
    <t>1170001697960</t>
  </si>
  <si>
    <t>1160001030330
1160001139525</t>
  </si>
  <si>
    <t>Bombardier</t>
  </si>
  <si>
    <t>1</t>
  </si>
  <si>
    <t>1170000280108</t>
  </si>
  <si>
    <t>1170000280117</t>
  </si>
  <si>
    <t>Low Farm Anaerobic Dig</t>
  </si>
  <si>
    <t>1144444444443</t>
  </si>
  <si>
    <t>Derwent</t>
  </si>
  <si>
    <t>1170000939911</t>
  </si>
  <si>
    <t>1170000939920</t>
  </si>
  <si>
    <t>Colwick Private Rd STOR</t>
  </si>
  <si>
    <t>Private Rd No5 Colwick</t>
  </si>
  <si>
    <t>1170000586492</t>
  </si>
  <si>
    <t>1170000586508
1170000591702</t>
  </si>
  <si>
    <t>West End Fm Treswell PV</t>
  </si>
  <si>
    <t>1170001154334</t>
  </si>
  <si>
    <t>1170001154343</t>
  </si>
  <si>
    <t>Churchover solar farm new</t>
  </si>
  <si>
    <t>New Import 22</t>
  </si>
  <si>
    <t>New Export 22</t>
  </si>
  <si>
    <t>Cogenhoe BESS IDNO</t>
  </si>
  <si>
    <t>1170000110600</t>
  </si>
  <si>
    <t>1170000110610</t>
  </si>
  <si>
    <t>The Grange Wind Farm</t>
  </si>
  <si>
    <t>GEC Alsthom</t>
  </si>
  <si>
    <t>2</t>
  </si>
  <si>
    <t>1160001236210</t>
  </si>
  <si>
    <t>1160001236229</t>
  </si>
  <si>
    <t>Petsoe Wind Farm</t>
  </si>
  <si>
    <t>1170000113443</t>
  </si>
  <si>
    <t>1170000113452</t>
  </si>
  <si>
    <t>Balderton STOR</t>
  </si>
  <si>
    <t>1170000111881</t>
  </si>
  <si>
    <t>1170000111890</t>
  </si>
  <si>
    <t>Clay Lake STOR</t>
  </si>
  <si>
    <t>1170000117971</t>
  </si>
  <si>
    <t>1170000117980</t>
  </si>
  <si>
    <t>Yelvertoft Wind Farm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</si>
</sst>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\ _(???,???,??0.000_);[Red]\ \(???,???,??0.000\);"/>
    <numFmt numFmtId="166" formatCode="\ _(???,???,??0.00_);[Red]\ \(???,???,??0.00\);"/>
    <numFmt numFmtId="167" formatCode="0.000"/>
  </numFmts>
  <fonts count="10" x14ac:knownFonts="1">
    <font>
      <sz val="10"/>
      <name val="Arial"/>
    </font>
    <font>
      <u/>
      <sz val="10"/>
      <color theme="10"/>
      <name val="Arial"/>
      <family val="2"/>
    </font>
    <font>
      <sz val="10"/>
      <name val="Arial"/>
      <family val="2"/>
    </font>
    <font>
      <b/>
      <sz val="11"/>
      <color theme="3"/>
      <name val="Arial"/>
      <family val="2"/>
    </font>
    <font>
      <b/>
      <sz val="14"/>
      <color theme="3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40">
    <xf numFmtId="0" fontId="0" fillId="0" borderId="0" xfId="0"/>
    <xf numFmtId="0" fontId="1" fillId="3" borderId="0" xfId="2" applyFont="1" applyFill="1" applyAlignment="1" applyProtection="1">
      <alignment vertical="center"/>
    </xf>
    <xf numFmtId="0" fontId="0" fillId="3" borderId="0" xfId="0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164" fontId="0" fillId="3" borderId="0" xfId="0" applyNumberFormat="1" applyFill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4" borderId="4" xfId="0" quotePrefix="1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49" fontId="2" fillId="5" borderId="4" xfId="0" quotePrefix="1" applyNumberFormat="1" applyFont="1" applyFill="1" applyBorder="1" applyAlignment="1" applyProtection="1">
      <alignment horizontal="left" vertical="center" wrapText="1"/>
      <protection locked="0"/>
    </xf>
    <xf numFmtId="49" fontId="2" fillId="5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5" borderId="4" xfId="0" applyNumberFormat="1" applyFill="1" applyBorder="1" applyAlignment="1" applyProtection="1">
      <alignment horizontal="left" vertical="center" wrapText="1"/>
      <protection locked="0"/>
    </xf>
    <xf numFmtId="165" fontId="8" fillId="6" borderId="4" xfId="0" applyNumberFormat="1" applyFont="1" applyFill="1" applyBorder="1" applyAlignment="1" applyProtection="1">
      <alignment horizontal="center" vertical="center"/>
      <protection locked="0"/>
    </xf>
    <xf numFmtId="166" fontId="8" fillId="6" borderId="4" xfId="0" applyNumberFormat="1" applyFont="1" applyFill="1" applyBorder="1" applyAlignment="1" applyProtection="1">
      <alignment horizontal="center" vertical="center"/>
      <protection locked="0"/>
    </xf>
    <xf numFmtId="165" fontId="8" fillId="5" borderId="4" xfId="0" applyNumberFormat="1" applyFont="1" applyFill="1" applyBorder="1" applyAlignment="1" applyProtection="1">
      <alignment horizontal="center" vertical="center"/>
      <protection locked="0"/>
    </xf>
    <xf numFmtId="166" fontId="8" fillId="5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quotePrefix="1" applyFont="1" applyFill="1" applyBorder="1" applyAlignment="1">
      <alignment horizontal="center" vertical="center" wrapText="1"/>
    </xf>
    <xf numFmtId="0" fontId="6" fillId="8" borderId="4" xfId="0" quotePrefix="1" applyFont="1" applyFill="1" applyBorder="1" applyAlignment="1">
      <alignment horizontal="center" vertical="center" wrapText="1"/>
    </xf>
    <xf numFmtId="49" fontId="2" fillId="5" borderId="4" xfId="0" applyNumberFormat="1" applyFont="1" applyFill="1" applyBorder="1" applyAlignment="1" applyProtection="1">
      <alignment horizontal="left" vertical="top" wrapText="1"/>
      <protection locked="0"/>
    </xf>
    <xf numFmtId="49" fontId="0" fillId="5" borderId="4" xfId="0" applyNumberFormat="1" applyFill="1" applyBorder="1" applyAlignment="1" applyProtection="1">
      <alignment horizontal="left" vertical="top" wrapText="1"/>
      <protection locked="0"/>
    </xf>
    <xf numFmtId="49" fontId="0" fillId="9" borderId="4" xfId="0" applyNumberFormat="1" applyFill="1" applyBorder="1" applyAlignment="1" applyProtection="1">
      <alignment horizontal="left" vertical="top" wrapText="1"/>
      <protection locked="0"/>
    </xf>
    <xf numFmtId="165" fontId="8" fillId="9" borderId="4" xfId="0" applyNumberFormat="1" applyFont="1" applyFill="1" applyBorder="1" applyAlignment="1" applyProtection="1">
      <alignment horizontal="center" vertical="center"/>
      <protection locked="0"/>
    </xf>
    <xf numFmtId="166" fontId="8" fillId="9" borderId="4" xfId="0" applyNumberFormat="1" applyFont="1" applyFill="1" applyBorder="1" applyAlignment="1" applyProtection="1">
      <alignment horizontal="center" vertical="center"/>
      <protection locked="0"/>
    </xf>
    <xf numFmtId="166" fontId="8" fillId="10" borderId="4" xfId="0" applyNumberFormat="1" applyFont="1" applyFill="1" applyBorder="1" applyAlignment="1" applyProtection="1">
      <alignment horizontal="center" vertical="center"/>
      <protection locked="0"/>
    </xf>
    <xf numFmtId="14" fontId="2" fillId="5" borderId="4" xfId="0" quotePrefix="1" applyNumberFormat="1" applyFont="1" applyFill="1" applyBorder="1" applyAlignment="1" applyProtection="1">
      <alignment horizontal="left" vertical="center" wrapText="1"/>
      <protection locked="0"/>
    </xf>
    <xf numFmtId="167" fontId="0" fillId="9" borderId="4" xfId="0" applyNumberFormat="1" applyFill="1" applyBorder="1" applyAlignment="1" applyProtection="1">
      <alignment horizontal="center" vertical="top" wrapText="1"/>
      <protection locked="0"/>
    </xf>
    <xf numFmtId="49" fontId="7" fillId="4" borderId="4" xfId="3" applyNumberFormat="1" applyFont="1" applyFill="1" applyBorder="1" applyAlignment="1">
      <alignment horizontal="center" vertical="center" wrapText="1"/>
    </xf>
    <xf numFmtId="49" fontId="0" fillId="5" borderId="4" xfId="0" applyNumberFormat="1" applyFill="1" applyBorder="1" applyAlignment="1" applyProtection="1">
      <alignment horizontal="center" vertical="center" wrapText="1"/>
      <protection locked="0"/>
    </xf>
    <xf numFmtId="1" fontId="2" fillId="5" borderId="4" xfId="0" quotePrefix="1" applyNumberFormat="1" applyFont="1" applyFill="1" applyBorder="1" applyAlignment="1" applyProtection="1">
      <alignment horizontal="left" vertical="center" wrapText="1"/>
      <protection locked="0"/>
    </xf>
    <xf numFmtId="49" fontId="0" fillId="5" borderId="4" xfId="0" applyNumberFormat="1" applyFill="1" applyBorder="1" applyAlignment="1" applyProtection="1">
      <alignment horizontal="center" vertical="top" wrapText="1"/>
      <protection locked="0"/>
    </xf>
    <xf numFmtId="1" fontId="2" fillId="5" borderId="4" xfId="0" applyNumberFormat="1" applyFont="1" applyFill="1" applyBorder="1" applyAlignment="1" applyProtection="1">
      <alignment horizontal="left" vertical="center" wrapText="1"/>
      <protection locked="0"/>
    </xf>
    <xf numFmtId="1" fontId="2" fillId="5" borderId="4" xfId="0" applyNumberFormat="1" applyFont="1" applyFill="1" applyBorder="1" applyAlignment="1" applyProtection="1">
      <alignment horizontal="left" vertical="top" wrapText="1"/>
      <protection locked="0"/>
    </xf>
    <xf numFmtId="49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5" borderId="4" xfId="0" quotePrefix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1" applyNumberFormat="1" applyFont="1" applyFill="1" applyBorder="1" applyAlignment="1">
      <alignment horizontal="center" vertical="center" wrapText="1"/>
    </xf>
    <xf numFmtId="0" fontId="4" fillId="2" borderId="2" xfId="1" applyNumberFormat="1" applyFont="1" applyFill="1" applyBorder="1" applyAlignment="1">
      <alignment horizontal="center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2" fillId="3" borderId="0" xfId="0" quotePrefix="1" applyFont="1" applyFill="1" applyAlignment="1">
      <alignment horizontal="center" vertical="center" wrapText="1"/>
    </xf>
    <xf numFmtId="0" fontId="0" fillId="3" borderId="0" xfId="0" quotePrefix="1" applyFill="1" applyAlignment="1">
      <alignment horizontal="center" vertical="center" wrapText="1"/>
    </xf>
  </cellXfs>
  <cellStyles count="4">
    <cellStyle name="Heading 4" xfId="1" builtinId="19"/>
    <cellStyle name="Hyperlink" xfId="2" builtinId="8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4"/>
  <sheetViews>
    <sheetView tabSelected="1" topLeftCell="A27" zoomScale="70" zoomScaleNormal="70" zoomScaleSheetLayoutView="100" workbookViewId="0">
      <selection activeCell="H58" sqref="H58"/>
    </sheetView>
  </sheetViews>
  <sheetFormatPr defaultColWidth="9.109375" defaultRowHeight="27.75" customHeight="1" x14ac:dyDescent="0.25"/>
  <cols>
    <col min="1" max="2" width="16" style="6" customWidth="1"/>
    <col min="3" max="3" width="13" style="6" customWidth="1"/>
    <col min="4" max="4" width="20.109375" style="6" bestFit="1" customWidth="1"/>
    <col min="5" max="5" width="16.44140625" style="2" customWidth="1"/>
    <col min="6" max="6" width="13.33203125" style="2" bestFit="1" customWidth="1"/>
    <col min="7" max="7" width="20.6640625" style="6" customWidth="1"/>
    <col min="8" max="8" width="50.5546875" style="2" customWidth="1"/>
    <col min="9" max="9" width="14.6640625" style="2" bestFit="1" customWidth="1"/>
    <col min="10" max="10" width="16.6640625" style="2" bestFit="1" customWidth="1"/>
    <col min="11" max="11" width="15.5546875" style="2" customWidth="1"/>
    <col min="12" max="12" width="15.5546875" style="4" customWidth="1"/>
    <col min="13" max="13" width="15.5546875" style="5" customWidth="1"/>
    <col min="14" max="14" width="16.6640625" style="5" bestFit="1" customWidth="1"/>
    <col min="15" max="18" width="15.5546875" style="6" customWidth="1"/>
    <col min="19" max="16384" width="9.109375" style="6"/>
  </cols>
  <sheetData>
    <row r="1" spans="1:17" ht="100.5" customHeight="1" x14ac:dyDescent="0.25">
      <c r="A1" s="1"/>
      <c r="B1" s="1"/>
      <c r="C1" s="1"/>
      <c r="D1" s="1"/>
      <c r="G1" s="3"/>
      <c r="H1" s="38" t="s">
        <v>75</v>
      </c>
      <c r="I1" s="39"/>
      <c r="K1" s="4"/>
      <c r="L1" s="5"/>
      <c r="N1" s="6"/>
    </row>
    <row r="2" spans="1:17" ht="27.75" customHeight="1" x14ac:dyDescent="0.25">
      <c r="A2" s="35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</row>
    <row r="3" spans="1:17" ht="17.25" customHeight="1" x14ac:dyDescent="0.25">
      <c r="A3" s="1"/>
      <c r="B3" s="1"/>
      <c r="C3" s="1"/>
      <c r="D3" s="1"/>
      <c r="G3" s="3"/>
    </row>
    <row r="4" spans="1:17" s="7" customFormat="1" ht="25.5" customHeight="1" x14ac:dyDescent="0.25">
      <c r="A4" s="35" t="s">
        <v>68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7"/>
    </row>
    <row r="5" spans="1:17" ht="69.75" customHeight="1" x14ac:dyDescent="0.25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3</v>
      </c>
      <c r="G5" s="8" t="s">
        <v>6</v>
      </c>
      <c r="H5" s="9" t="s">
        <v>7</v>
      </c>
      <c r="I5" s="27" t="s">
        <v>64</v>
      </c>
      <c r="J5" s="9" t="s">
        <v>16</v>
      </c>
      <c r="K5" s="9" t="s">
        <v>17</v>
      </c>
      <c r="L5" s="9" t="s">
        <v>18</v>
      </c>
      <c r="M5" s="9" t="s">
        <v>19</v>
      </c>
      <c r="N5" s="9" t="s">
        <v>20</v>
      </c>
      <c r="O5" s="9" t="s">
        <v>21</v>
      </c>
      <c r="P5" s="9" t="s">
        <v>22</v>
      </c>
      <c r="Q5" s="9" t="s">
        <v>23</v>
      </c>
    </row>
    <row r="6" spans="1:17" ht="13.8" x14ac:dyDescent="0.25">
      <c r="A6" s="25" t="s">
        <v>66</v>
      </c>
      <c r="B6" s="10">
        <v>308</v>
      </c>
      <c r="C6" s="10">
        <v>308</v>
      </c>
      <c r="D6" s="10" t="s">
        <v>25</v>
      </c>
      <c r="E6" s="11">
        <v>383</v>
      </c>
      <c r="F6" s="11">
        <v>383</v>
      </c>
      <c r="G6" s="11" t="s">
        <v>26</v>
      </c>
      <c r="H6" s="12" t="s">
        <v>27</v>
      </c>
      <c r="I6" s="28" t="s">
        <v>65</v>
      </c>
      <c r="J6" s="13"/>
      <c r="K6" s="14">
        <v>21.77</v>
      </c>
      <c r="L6" s="14">
        <v>2.84</v>
      </c>
      <c r="M6" s="14">
        <v>2.84</v>
      </c>
      <c r="N6" s="15"/>
      <c r="O6" s="16">
        <v>816.18</v>
      </c>
      <c r="P6" s="16">
        <v>0.05</v>
      </c>
      <c r="Q6" s="16">
        <v>0.05</v>
      </c>
    </row>
    <row r="7" spans="1:17" ht="12.75" customHeight="1" x14ac:dyDescent="0.25">
      <c r="A7" s="25" t="s">
        <v>66</v>
      </c>
      <c r="B7" s="10">
        <v>313</v>
      </c>
      <c r="C7" s="10">
        <v>313</v>
      </c>
      <c r="D7" s="10" t="s">
        <v>28</v>
      </c>
      <c r="E7" s="11">
        <v>388</v>
      </c>
      <c r="F7" s="11">
        <v>388</v>
      </c>
      <c r="G7" s="11" t="s">
        <v>29</v>
      </c>
      <c r="H7" s="12" t="s">
        <v>30</v>
      </c>
      <c r="I7" s="28" t="s">
        <v>65</v>
      </c>
      <c r="J7" s="13">
        <v>1.6879999999999999</v>
      </c>
      <c r="K7" s="14">
        <v>78.7</v>
      </c>
      <c r="L7" s="14">
        <v>2.0699999999999998</v>
      </c>
      <c r="M7" s="14">
        <v>2.0699999999999998</v>
      </c>
      <c r="N7" s="15"/>
      <c r="O7" s="16">
        <v>2951.09</v>
      </c>
      <c r="P7" s="16">
        <v>0.05</v>
      </c>
      <c r="Q7" s="16">
        <v>0.05</v>
      </c>
    </row>
    <row r="8" spans="1:17" ht="13.8" x14ac:dyDescent="0.25">
      <c r="A8" s="25" t="s">
        <v>66</v>
      </c>
      <c r="B8" s="10">
        <v>314</v>
      </c>
      <c r="C8" s="10">
        <v>314</v>
      </c>
      <c r="D8" s="10" t="s">
        <v>31</v>
      </c>
      <c r="E8" s="11">
        <v>389</v>
      </c>
      <c r="F8" s="11">
        <v>389</v>
      </c>
      <c r="G8" s="11" t="s">
        <v>32</v>
      </c>
      <c r="H8" s="12" t="s">
        <v>33</v>
      </c>
      <c r="I8" s="28" t="s">
        <v>65</v>
      </c>
      <c r="J8" s="13">
        <v>1.7010000000000001</v>
      </c>
      <c r="K8" s="14">
        <v>37.76</v>
      </c>
      <c r="L8" s="14">
        <v>1.3399999999999999</v>
      </c>
      <c r="M8" s="14">
        <v>1.3399999999999999</v>
      </c>
      <c r="N8" s="15"/>
      <c r="O8" s="16">
        <v>3775.87</v>
      </c>
      <c r="P8" s="16">
        <v>0.05</v>
      </c>
      <c r="Q8" s="16">
        <v>0.05</v>
      </c>
    </row>
    <row r="9" spans="1:17" ht="13.8" x14ac:dyDescent="0.25">
      <c r="A9" s="25" t="s">
        <v>66</v>
      </c>
      <c r="B9" s="10">
        <v>324</v>
      </c>
      <c r="C9" s="10">
        <v>324</v>
      </c>
      <c r="D9" s="10" t="s">
        <v>34</v>
      </c>
      <c r="E9" s="11">
        <v>399</v>
      </c>
      <c r="F9" s="11">
        <v>399</v>
      </c>
      <c r="G9" s="11" t="s">
        <v>35</v>
      </c>
      <c r="H9" s="12" t="s">
        <v>36</v>
      </c>
      <c r="I9" s="28" t="s">
        <v>65</v>
      </c>
      <c r="J9" s="13">
        <v>3.0089999999999999</v>
      </c>
      <c r="K9" s="14">
        <v>70.84</v>
      </c>
      <c r="L9" s="14">
        <v>1.69</v>
      </c>
      <c r="M9" s="14">
        <v>1.69</v>
      </c>
      <c r="N9" s="15"/>
      <c r="O9" s="16">
        <v>2826.46</v>
      </c>
      <c r="P9" s="16">
        <v>0.05</v>
      </c>
      <c r="Q9" s="16">
        <v>0.05</v>
      </c>
    </row>
    <row r="10" spans="1:17" ht="13.8" x14ac:dyDescent="0.25">
      <c r="A10" s="25" t="s">
        <v>66</v>
      </c>
      <c r="B10" s="10">
        <v>349</v>
      </c>
      <c r="C10" s="10">
        <v>349</v>
      </c>
      <c r="D10" s="10" t="s">
        <v>37</v>
      </c>
      <c r="E10" s="11">
        <v>424</v>
      </c>
      <c r="F10" s="11">
        <v>424</v>
      </c>
      <c r="G10" s="11" t="s">
        <v>38</v>
      </c>
      <c r="H10" s="12" t="s">
        <v>39</v>
      </c>
      <c r="I10" s="28" t="s">
        <v>65</v>
      </c>
      <c r="J10" s="13">
        <v>0.49299999999999999</v>
      </c>
      <c r="K10" s="14">
        <v>77.14</v>
      </c>
      <c r="L10" s="14">
        <v>0.72</v>
      </c>
      <c r="M10" s="14">
        <v>0.72</v>
      </c>
      <c r="N10" s="15"/>
      <c r="O10" s="16">
        <v>3856.83</v>
      </c>
      <c r="P10" s="16">
        <v>0.05</v>
      </c>
      <c r="Q10" s="16">
        <v>0.05</v>
      </c>
    </row>
    <row r="11" spans="1:17" ht="13.8" x14ac:dyDescent="0.25">
      <c r="A11" s="25" t="s">
        <v>66</v>
      </c>
      <c r="B11" s="10">
        <v>791</v>
      </c>
      <c r="C11" s="10">
        <v>791</v>
      </c>
      <c r="D11" s="10" t="s">
        <v>40</v>
      </c>
      <c r="E11" s="11">
        <v>712</v>
      </c>
      <c r="F11" s="11">
        <v>712</v>
      </c>
      <c r="G11" s="11" t="s">
        <v>41</v>
      </c>
      <c r="H11" s="12" t="s">
        <v>42</v>
      </c>
      <c r="I11" s="28" t="s">
        <v>65</v>
      </c>
      <c r="J11" s="13">
        <v>1.6719999999999999</v>
      </c>
      <c r="K11" s="14">
        <v>93.75</v>
      </c>
      <c r="L11" s="14">
        <v>1.39</v>
      </c>
      <c r="M11" s="14">
        <v>1.39</v>
      </c>
      <c r="N11" s="15"/>
      <c r="O11" s="16">
        <v>6093.49</v>
      </c>
      <c r="P11" s="16">
        <v>0.05</v>
      </c>
      <c r="Q11" s="16">
        <v>0.05</v>
      </c>
    </row>
    <row r="12" spans="1:17" ht="13.8" x14ac:dyDescent="0.25">
      <c r="A12" s="25" t="s">
        <v>66</v>
      </c>
      <c r="B12" s="10">
        <v>797</v>
      </c>
      <c r="C12" s="10">
        <v>797</v>
      </c>
      <c r="D12" s="10" t="s">
        <v>43</v>
      </c>
      <c r="E12" s="11">
        <v>718</v>
      </c>
      <c r="F12" s="11">
        <v>718</v>
      </c>
      <c r="G12" s="11" t="s">
        <v>44</v>
      </c>
      <c r="H12" s="12" t="s">
        <v>45</v>
      </c>
      <c r="I12" s="28" t="s">
        <v>65</v>
      </c>
      <c r="J12" s="13">
        <v>2.2549999999999999</v>
      </c>
      <c r="K12" s="14">
        <v>7.28</v>
      </c>
      <c r="L12" s="14">
        <v>2.2599999999999998</v>
      </c>
      <c r="M12" s="14">
        <v>2.2599999999999998</v>
      </c>
      <c r="N12" s="15"/>
      <c r="O12" s="16">
        <v>305.55</v>
      </c>
      <c r="P12" s="16">
        <v>0.05</v>
      </c>
      <c r="Q12" s="16">
        <v>0.05</v>
      </c>
    </row>
    <row r="13" spans="1:17" ht="13.8" x14ac:dyDescent="0.25">
      <c r="A13" s="25" t="s">
        <v>66</v>
      </c>
      <c r="B13" s="10">
        <v>903</v>
      </c>
      <c r="C13" s="10">
        <v>903</v>
      </c>
      <c r="D13" s="10" t="s">
        <v>46</v>
      </c>
      <c r="E13" s="11">
        <v>651</v>
      </c>
      <c r="F13" s="11">
        <v>651</v>
      </c>
      <c r="G13" s="11" t="s">
        <v>47</v>
      </c>
      <c r="H13" s="12" t="s">
        <v>48</v>
      </c>
      <c r="I13" s="28" t="s">
        <v>65</v>
      </c>
      <c r="J13" s="13"/>
      <c r="K13" s="14">
        <v>11.76</v>
      </c>
      <c r="L13" s="14">
        <v>1.7999999999999998</v>
      </c>
      <c r="M13" s="14">
        <v>1.7999999999999998</v>
      </c>
      <c r="N13" s="15"/>
      <c r="O13" s="16">
        <v>588.11</v>
      </c>
      <c r="P13" s="16">
        <v>0.05</v>
      </c>
      <c r="Q13" s="16">
        <v>0.05</v>
      </c>
    </row>
    <row r="14" spans="1:17" ht="13.8" x14ac:dyDescent="0.25">
      <c r="A14" s="25" t="s">
        <v>66</v>
      </c>
      <c r="B14" s="10">
        <v>942</v>
      </c>
      <c r="C14" s="10">
        <v>942</v>
      </c>
      <c r="D14" s="10" t="s">
        <v>49</v>
      </c>
      <c r="E14" s="11">
        <v>696</v>
      </c>
      <c r="F14" s="11">
        <v>696</v>
      </c>
      <c r="G14" s="11" t="s">
        <v>50</v>
      </c>
      <c r="H14" s="12" t="s">
        <v>51</v>
      </c>
      <c r="I14" s="28" t="s">
        <v>65</v>
      </c>
      <c r="J14" s="13">
        <v>1.7330000000000001</v>
      </c>
      <c r="K14" s="14">
        <v>3.1</v>
      </c>
      <c r="L14" s="14">
        <v>1.5499999999999998</v>
      </c>
      <c r="M14" s="14">
        <v>1.5499999999999998</v>
      </c>
      <c r="N14" s="15"/>
      <c r="O14" s="16">
        <v>309.73</v>
      </c>
      <c r="P14" s="16">
        <v>0.05</v>
      </c>
      <c r="Q14" s="16">
        <v>0.05</v>
      </c>
    </row>
    <row r="15" spans="1:17" ht="13.8" x14ac:dyDescent="0.25">
      <c r="A15" s="25" t="s">
        <v>66</v>
      </c>
      <c r="B15" s="10">
        <v>951</v>
      </c>
      <c r="C15" s="10">
        <v>951</v>
      </c>
      <c r="D15" s="10" t="s">
        <v>52</v>
      </c>
      <c r="E15" s="11">
        <v>662</v>
      </c>
      <c r="F15" s="11">
        <v>662</v>
      </c>
      <c r="G15" s="11" t="s">
        <v>53</v>
      </c>
      <c r="H15" s="12" t="s">
        <v>54</v>
      </c>
      <c r="I15" s="28" t="s">
        <v>65</v>
      </c>
      <c r="J15" s="13">
        <v>1.736</v>
      </c>
      <c r="K15" s="14">
        <v>3.84</v>
      </c>
      <c r="L15" s="14">
        <v>2.75</v>
      </c>
      <c r="M15" s="14">
        <v>2.75</v>
      </c>
      <c r="N15" s="15"/>
      <c r="O15" s="16">
        <v>573.99</v>
      </c>
      <c r="P15" s="16">
        <v>0.05</v>
      </c>
      <c r="Q15" s="16">
        <v>0.05</v>
      </c>
    </row>
    <row r="16" spans="1:17" ht="13.8" x14ac:dyDescent="0.25">
      <c r="A16" s="25" t="s">
        <v>66</v>
      </c>
      <c r="B16" s="10">
        <v>955</v>
      </c>
      <c r="C16" s="10">
        <v>955</v>
      </c>
      <c r="D16" s="10" t="s">
        <v>55</v>
      </c>
      <c r="E16" s="11">
        <v>666</v>
      </c>
      <c r="F16" s="11">
        <v>666</v>
      </c>
      <c r="G16" s="11" t="s">
        <v>56</v>
      </c>
      <c r="H16" s="12" t="s">
        <v>57</v>
      </c>
      <c r="I16" s="28" t="s">
        <v>65</v>
      </c>
      <c r="J16" s="13">
        <v>1.7130000000000001</v>
      </c>
      <c r="K16" s="14">
        <v>8.36</v>
      </c>
      <c r="L16" s="14">
        <v>1.68</v>
      </c>
      <c r="M16" s="14">
        <v>1.68</v>
      </c>
      <c r="N16" s="15"/>
      <c r="O16" s="16">
        <v>148.07</v>
      </c>
      <c r="P16" s="16">
        <v>0.05</v>
      </c>
      <c r="Q16" s="16">
        <v>0.05</v>
      </c>
    </row>
    <row r="17" spans="1:17" ht="13.8" x14ac:dyDescent="0.25">
      <c r="A17" s="25" t="s">
        <v>66</v>
      </c>
      <c r="B17" s="10">
        <v>957</v>
      </c>
      <c r="C17" s="10">
        <v>957</v>
      </c>
      <c r="D17" s="10" t="s">
        <v>58</v>
      </c>
      <c r="E17" s="11">
        <v>668</v>
      </c>
      <c r="F17" s="11">
        <v>668</v>
      </c>
      <c r="G17" s="11" t="s">
        <v>59</v>
      </c>
      <c r="H17" s="12" t="s">
        <v>60</v>
      </c>
      <c r="I17" s="28" t="s">
        <v>65</v>
      </c>
      <c r="J17" s="13"/>
      <c r="K17" s="14">
        <v>1.04</v>
      </c>
      <c r="L17" s="14">
        <v>3.09</v>
      </c>
      <c r="M17" s="14">
        <v>3.09</v>
      </c>
      <c r="N17" s="15"/>
      <c r="O17" s="16">
        <v>311.79000000000002</v>
      </c>
      <c r="P17" s="16">
        <v>0.05</v>
      </c>
      <c r="Q17" s="16">
        <v>0.05</v>
      </c>
    </row>
    <row r="18" spans="1:17" ht="13.8" x14ac:dyDescent="0.25">
      <c r="A18" s="25" t="s">
        <v>66</v>
      </c>
      <c r="B18" s="10">
        <v>960</v>
      </c>
      <c r="C18" s="10">
        <v>960</v>
      </c>
      <c r="D18" s="10" t="s">
        <v>61</v>
      </c>
      <c r="E18" s="11">
        <v>671</v>
      </c>
      <c r="F18" s="11">
        <v>671</v>
      </c>
      <c r="G18" s="11" t="s">
        <v>62</v>
      </c>
      <c r="H18" s="12" t="s">
        <v>63</v>
      </c>
      <c r="I18" s="28" t="s">
        <v>65</v>
      </c>
      <c r="J18" s="13"/>
      <c r="K18" s="14">
        <v>37.340000000000003</v>
      </c>
      <c r="L18" s="14">
        <v>3.14</v>
      </c>
      <c r="M18" s="14">
        <v>3.14</v>
      </c>
      <c r="N18" s="15"/>
      <c r="O18" s="16">
        <v>1600.29</v>
      </c>
      <c r="P18" s="16">
        <v>0.05</v>
      </c>
      <c r="Q18" s="16">
        <v>0.05</v>
      </c>
    </row>
    <row r="19" spans="1:17" ht="13.8" x14ac:dyDescent="0.25">
      <c r="A19" s="25" t="s">
        <v>66</v>
      </c>
      <c r="B19" s="10">
        <v>160</v>
      </c>
      <c r="C19" s="10">
        <v>160</v>
      </c>
      <c r="D19" s="10" t="s">
        <v>69</v>
      </c>
      <c r="E19" s="11">
        <v>484</v>
      </c>
      <c r="F19" s="11">
        <v>484</v>
      </c>
      <c r="G19" s="11" t="s">
        <v>70</v>
      </c>
      <c r="H19" s="12" t="s">
        <v>71</v>
      </c>
      <c r="I19" s="28" t="s">
        <v>65</v>
      </c>
      <c r="J19" s="13">
        <v>1.7410000000000001</v>
      </c>
      <c r="K19" s="14">
        <v>8.36</v>
      </c>
      <c r="L19" s="14">
        <v>1.69</v>
      </c>
      <c r="M19" s="14">
        <v>1.69</v>
      </c>
      <c r="N19" s="15"/>
      <c r="O19" s="16">
        <v>148.05000000000001</v>
      </c>
      <c r="P19" s="16">
        <v>0.05</v>
      </c>
      <c r="Q19" s="16">
        <v>0.05</v>
      </c>
    </row>
    <row r="20" spans="1:17" ht="13.8" x14ac:dyDescent="0.25">
      <c r="A20" s="25" t="s">
        <v>66</v>
      </c>
      <c r="B20" s="10">
        <v>909</v>
      </c>
      <c r="C20" s="10">
        <v>909</v>
      </c>
      <c r="D20" s="10" t="s">
        <v>72</v>
      </c>
      <c r="E20" s="11">
        <v>652</v>
      </c>
      <c r="F20" s="11">
        <v>652</v>
      </c>
      <c r="G20" s="11" t="s">
        <v>73</v>
      </c>
      <c r="H20" s="12" t="s">
        <v>74</v>
      </c>
      <c r="I20" s="28" t="s">
        <v>65</v>
      </c>
      <c r="J20" s="13">
        <v>1.361</v>
      </c>
      <c r="K20" s="14">
        <v>259.64</v>
      </c>
      <c r="L20" s="14">
        <v>2.19</v>
      </c>
      <c r="M20" s="14">
        <v>2.19</v>
      </c>
      <c r="N20" s="15">
        <v>-2.9369999999999998</v>
      </c>
      <c r="O20" s="16">
        <v>259.64</v>
      </c>
      <c r="P20" s="16">
        <v>0.05</v>
      </c>
      <c r="Q20" s="16">
        <v>0.05</v>
      </c>
    </row>
    <row r="21" spans="1:17" ht="13.8" x14ac:dyDescent="0.25">
      <c r="A21" s="25" t="s">
        <v>66</v>
      </c>
      <c r="B21" s="10">
        <v>259</v>
      </c>
      <c r="C21" s="10">
        <v>259</v>
      </c>
      <c r="D21" s="10" t="s">
        <v>79</v>
      </c>
      <c r="E21" s="11"/>
      <c r="F21" s="11"/>
      <c r="G21" s="11"/>
      <c r="H21" s="12" t="s">
        <v>76</v>
      </c>
      <c r="I21" s="28" t="s">
        <v>65</v>
      </c>
      <c r="J21" s="13">
        <v>0</v>
      </c>
      <c r="K21" s="14">
        <v>2.31</v>
      </c>
      <c r="L21" s="14">
        <v>1.05</v>
      </c>
      <c r="M21" s="14">
        <v>1.05</v>
      </c>
      <c r="N21" s="15">
        <v>0</v>
      </c>
      <c r="O21" s="16"/>
      <c r="P21" s="16"/>
      <c r="Q21" s="16"/>
    </row>
    <row r="22" spans="1:17" ht="13.8" x14ac:dyDescent="0.25">
      <c r="A22" s="25" t="s">
        <v>66</v>
      </c>
      <c r="B22" s="10">
        <v>174</v>
      </c>
      <c r="C22" s="10">
        <v>174</v>
      </c>
      <c r="D22" s="29" t="s">
        <v>80</v>
      </c>
      <c r="E22" s="11">
        <v>498</v>
      </c>
      <c r="F22" s="11">
        <v>498</v>
      </c>
      <c r="G22" s="29" t="s">
        <v>82</v>
      </c>
      <c r="H22" s="12" t="s">
        <v>77</v>
      </c>
      <c r="I22" s="28" t="s">
        <v>65</v>
      </c>
      <c r="J22" s="13">
        <v>0</v>
      </c>
      <c r="K22" s="14">
        <v>304.89</v>
      </c>
      <c r="L22" s="14">
        <v>1.05</v>
      </c>
      <c r="M22" s="14">
        <v>1.05</v>
      </c>
      <c r="N22" s="15">
        <v>0</v>
      </c>
      <c r="O22" s="16">
        <v>208.25</v>
      </c>
      <c r="P22" s="16">
        <v>0.05</v>
      </c>
      <c r="Q22" s="16">
        <v>0.05</v>
      </c>
    </row>
    <row r="23" spans="1:17" ht="13.8" x14ac:dyDescent="0.25">
      <c r="A23" s="25" t="s">
        <v>66</v>
      </c>
      <c r="B23" s="10">
        <v>175</v>
      </c>
      <c r="C23" s="10">
        <v>175</v>
      </c>
      <c r="D23" s="29" t="s">
        <v>81</v>
      </c>
      <c r="E23" s="11">
        <v>499</v>
      </c>
      <c r="F23" s="11">
        <v>499</v>
      </c>
      <c r="G23" s="29" t="s">
        <v>83</v>
      </c>
      <c r="H23" s="12" t="s">
        <v>78</v>
      </c>
      <c r="I23" s="28" t="s">
        <v>65</v>
      </c>
      <c r="J23" s="13">
        <v>0</v>
      </c>
      <c r="K23" s="14">
        <v>4.6100000000000003</v>
      </c>
      <c r="L23" s="14">
        <v>1.05</v>
      </c>
      <c r="M23" s="14">
        <v>1.05</v>
      </c>
      <c r="N23" s="15">
        <v>0</v>
      </c>
      <c r="O23" s="16">
        <v>414.11</v>
      </c>
      <c r="P23" s="16">
        <v>0.05</v>
      </c>
      <c r="Q23" s="16">
        <v>0.05</v>
      </c>
    </row>
    <row r="24" spans="1:17" ht="26.4" x14ac:dyDescent="0.25">
      <c r="A24" s="25" t="s">
        <v>66</v>
      </c>
      <c r="B24" s="29">
        <v>835</v>
      </c>
      <c r="C24" s="10">
        <v>835</v>
      </c>
      <c r="D24" s="10" t="s">
        <v>84</v>
      </c>
      <c r="E24" s="11">
        <v>416</v>
      </c>
      <c r="F24" s="11">
        <v>416</v>
      </c>
      <c r="G24" s="29">
        <v>1170000730127</v>
      </c>
      <c r="H24" s="12" t="s">
        <v>85</v>
      </c>
      <c r="I24" s="28" t="s">
        <v>86</v>
      </c>
      <c r="J24" s="13">
        <v>2.9089999999999998</v>
      </c>
      <c r="K24" s="14">
        <v>4120.38</v>
      </c>
      <c r="L24" s="14">
        <v>0.74</v>
      </c>
      <c r="M24" s="14">
        <v>0.74</v>
      </c>
      <c r="N24" s="15">
        <v>0</v>
      </c>
      <c r="O24" s="16">
        <v>1964.18</v>
      </c>
      <c r="P24" s="16">
        <v>0.05</v>
      </c>
      <c r="Q24" s="16">
        <v>0.05</v>
      </c>
    </row>
    <row r="25" spans="1:17" ht="13.8" x14ac:dyDescent="0.25">
      <c r="A25" s="25" t="s">
        <v>66</v>
      </c>
      <c r="B25" s="29">
        <v>922</v>
      </c>
      <c r="C25" s="10">
        <v>922</v>
      </c>
      <c r="D25" s="10" t="s">
        <v>87</v>
      </c>
      <c r="E25" s="11">
        <v>660</v>
      </c>
      <c r="F25" s="11">
        <v>660</v>
      </c>
      <c r="G25" s="11" t="s">
        <v>88</v>
      </c>
      <c r="H25" s="12" t="s">
        <v>89</v>
      </c>
      <c r="I25" s="28" t="s">
        <v>65</v>
      </c>
      <c r="J25" s="13">
        <v>3.202</v>
      </c>
      <c r="K25" s="14">
        <v>470.41</v>
      </c>
      <c r="L25" s="14">
        <v>1.56</v>
      </c>
      <c r="M25" s="14">
        <v>1.56</v>
      </c>
      <c r="N25" s="15">
        <v>-4.532</v>
      </c>
      <c r="O25" s="16">
        <v>1411.21</v>
      </c>
      <c r="P25" s="16">
        <v>0.05</v>
      </c>
      <c r="Q25" s="16">
        <v>0.05</v>
      </c>
    </row>
    <row r="26" spans="1:17" ht="13.8" x14ac:dyDescent="0.25">
      <c r="A26" s="25" t="s">
        <v>66</v>
      </c>
      <c r="B26" s="29">
        <v>898</v>
      </c>
      <c r="C26" s="10">
        <v>898</v>
      </c>
      <c r="D26" s="10" t="s">
        <v>119</v>
      </c>
      <c r="E26" s="11">
        <v>641</v>
      </c>
      <c r="F26" s="11">
        <v>641</v>
      </c>
      <c r="G26" s="11" t="s">
        <v>120</v>
      </c>
      <c r="H26" s="12" t="s">
        <v>121</v>
      </c>
      <c r="I26" s="28" t="s">
        <v>65</v>
      </c>
      <c r="J26" s="13">
        <v>1.605</v>
      </c>
      <c r="K26" s="14">
        <v>70.87</v>
      </c>
      <c r="L26" s="14">
        <v>1.53</v>
      </c>
      <c r="M26" s="14">
        <v>1.53</v>
      </c>
      <c r="N26" s="15">
        <v>0</v>
      </c>
      <c r="O26" s="16">
        <v>3874.13</v>
      </c>
      <c r="P26" s="16">
        <v>0.05</v>
      </c>
      <c r="Q26" s="16">
        <v>0.05</v>
      </c>
    </row>
    <row r="27" spans="1:17" ht="13.8" x14ac:dyDescent="0.25">
      <c r="A27" s="25" t="s">
        <v>66</v>
      </c>
      <c r="B27" s="10">
        <v>838</v>
      </c>
      <c r="C27" s="10">
        <v>838</v>
      </c>
      <c r="D27" s="10" t="s">
        <v>90</v>
      </c>
      <c r="E27" s="11">
        <v>7043</v>
      </c>
      <c r="F27" s="11">
        <v>7043</v>
      </c>
      <c r="G27" s="11">
        <v>7043</v>
      </c>
      <c r="H27" s="12" t="s">
        <v>91</v>
      </c>
      <c r="I27" s="28" t="s">
        <v>65</v>
      </c>
      <c r="J27" s="13">
        <v>0</v>
      </c>
      <c r="K27" s="14">
        <v>934.18</v>
      </c>
      <c r="L27" s="14">
        <v>2.65</v>
      </c>
      <c r="M27" s="14">
        <v>2.65</v>
      </c>
      <c r="N27" s="15">
        <v>0</v>
      </c>
      <c r="O27" s="16">
        <v>0</v>
      </c>
      <c r="P27" s="16">
        <v>0</v>
      </c>
      <c r="Q27" s="16">
        <v>0</v>
      </c>
    </row>
    <row r="28" spans="1:17" ht="13.8" x14ac:dyDescent="0.25">
      <c r="A28" s="25" t="s">
        <v>66</v>
      </c>
      <c r="B28" s="10">
        <v>364</v>
      </c>
      <c r="C28" s="10">
        <v>364</v>
      </c>
      <c r="D28" s="10" t="s">
        <v>92</v>
      </c>
      <c r="E28" s="11">
        <v>439</v>
      </c>
      <c r="F28" s="11">
        <v>439</v>
      </c>
      <c r="G28" s="11" t="s">
        <v>93</v>
      </c>
      <c r="H28" s="12" t="s">
        <v>94</v>
      </c>
      <c r="I28" s="28" t="s">
        <v>65</v>
      </c>
      <c r="J28" s="13">
        <v>0</v>
      </c>
      <c r="K28" s="14">
        <v>4.1500000000000004</v>
      </c>
      <c r="L28" s="14">
        <v>2.0299999999999998</v>
      </c>
      <c r="M28" s="14">
        <v>2.0299999999999998</v>
      </c>
      <c r="N28" s="15">
        <v>-2.0350000000000001</v>
      </c>
      <c r="O28" s="16">
        <v>265.52999999999997</v>
      </c>
      <c r="P28" s="16">
        <v>0.05</v>
      </c>
      <c r="Q28" s="16">
        <v>0.05</v>
      </c>
    </row>
    <row r="29" spans="1:17" ht="13.8" x14ac:dyDescent="0.25">
      <c r="A29" s="25" t="s">
        <v>66</v>
      </c>
      <c r="B29" s="10">
        <v>187</v>
      </c>
      <c r="C29" s="10">
        <v>187</v>
      </c>
      <c r="D29" s="29">
        <v>1170002107576</v>
      </c>
      <c r="E29" s="11">
        <v>511</v>
      </c>
      <c r="F29" s="11">
        <v>511</v>
      </c>
      <c r="G29" s="31">
        <v>1170002107594</v>
      </c>
      <c r="H29" s="12" t="s">
        <v>95</v>
      </c>
      <c r="I29" s="28" t="s">
        <v>65</v>
      </c>
      <c r="J29" s="13">
        <v>0</v>
      </c>
      <c r="K29" s="14">
        <v>21.57</v>
      </c>
      <c r="L29" s="14">
        <v>2.0299999999999998</v>
      </c>
      <c r="M29" s="14">
        <v>2.0299999999999998</v>
      </c>
      <c r="N29" s="15">
        <v>-2.0350000000000001</v>
      </c>
      <c r="O29" s="16">
        <v>21.57</v>
      </c>
      <c r="P29" s="16">
        <v>0.05</v>
      </c>
      <c r="Q29" s="16">
        <v>0.05</v>
      </c>
    </row>
    <row r="30" spans="1:17" ht="26.4" x14ac:dyDescent="0.25">
      <c r="A30" s="25" t="s">
        <v>66</v>
      </c>
      <c r="B30" s="29">
        <v>304</v>
      </c>
      <c r="C30" s="29">
        <v>304</v>
      </c>
      <c r="D30" s="29" t="s">
        <v>96</v>
      </c>
      <c r="E30" s="29">
        <v>379</v>
      </c>
      <c r="F30" s="29">
        <v>379</v>
      </c>
      <c r="G30" s="29" t="s">
        <v>97</v>
      </c>
      <c r="H30" s="29" t="s">
        <v>98</v>
      </c>
      <c r="I30" s="28" t="s">
        <v>65</v>
      </c>
      <c r="J30" s="13">
        <v>3.07</v>
      </c>
      <c r="K30" s="14">
        <v>3.5</v>
      </c>
      <c r="L30" s="14">
        <v>1.99</v>
      </c>
      <c r="M30" s="14">
        <v>1.99</v>
      </c>
      <c r="N30" s="15">
        <v>0</v>
      </c>
      <c r="O30" s="16">
        <v>431.87</v>
      </c>
      <c r="P30" s="16">
        <v>0.05</v>
      </c>
      <c r="Q30" s="16">
        <v>0.05</v>
      </c>
    </row>
    <row r="31" spans="1:17" ht="13.8" x14ac:dyDescent="0.25">
      <c r="A31" s="25" t="s">
        <v>66</v>
      </c>
      <c r="B31" s="10">
        <v>159</v>
      </c>
      <c r="C31" s="10">
        <v>159</v>
      </c>
      <c r="D31" s="29" t="s">
        <v>99</v>
      </c>
      <c r="E31" s="11">
        <v>483</v>
      </c>
      <c r="F31" s="11">
        <v>483</v>
      </c>
      <c r="G31" s="31" t="s">
        <v>100</v>
      </c>
      <c r="H31" s="12" t="s">
        <v>101</v>
      </c>
      <c r="I31" s="28" t="s">
        <v>65</v>
      </c>
      <c r="J31" s="13">
        <v>1.623</v>
      </c>
      <c r="K31" s="14">
        <v>16.100000000000001</v>
      </c>
      <c r="L31" s="14">
        <v>2.5099999999999998</v>
      </c>
      <c r="M31" s="14">
        <v>2.5099999999999998</v>
      </c>
      <c r="N31" s="15">
        <v>0</v>
      </c>
      <c r="O31" s="16">
        <v>1968.2</v>
      </c>
      <c r="P31" s="16">
        <v>0.05</v>
      </c>
      <c r="Q31" s="16">
        <v>0.05</v>
      </c>
    </row>
    <row r="32" spans="1:17" ht="13.8" x14ac:dyDescent="0.25">
      <c r="A32" s="25" t="s">
        <v>66</v>
      </c>
      <c r="B32" s="10" t="s">
        <v>102</v>
      </c>
      <c r="C32" s="10" t="s">
        <v>102</v>
      </c>
      <c r="D32" s="10" t="s">
        <v>102</v>
      </c>
      <c r="E32" s="10" t="s">
        <v>103</v>
      </c>
      <c r="F32" s="10" t="s">
        <v>103</v>
      </c>
      <c r="G32" s="10" t="s">
        <v>103</v>
      </c>
      <c r="H32" s="12" t="s">
        <v>104</v>
      </c>
      <c r="I32" s="28" t="s">
        <v>65</v>
      </c>
      <c r="J32" s="13">
        <v>0</v>
      </c>
      <c r="K32" s="14">
        <v>467.09</v>
      </c>
      <c r="L32" s="14">
        <v>1.88</v>
      </c>
      <c r="M32" s="14">
        <v>1.88</v>
      </c>
      <c r="N32" s="15">
        <v>-1.7869999999999999</v>
      </c>
      <c r="O32" s="16">
        <v>467.09</v>
      </c>
      <c r="P32" s="16">
        <v>0.05</v>
      </c>
      <c r="Q32" s="16">
        <v>0.05</v>
      </c>
    </row>
    <row r="33" spans="1:17" ht="13.8" x14ac:dyDescent="0.25">
      <c r="A33" s="25" t="s">
        <v>66</v>
      </c>
      <c r="B33" s="10">
        <v>911</v>
      </c>
      <c r="C33" s="10">
        <v>911</v>
      </c>
      <c r="D33" s="29" t="s">
        <v>105</v>
      </c>
      <c r="E33" s="11">
        <v>647</v>
      </c>
      <c r="F33" s="11">
        <v>647</v>
      </c>
      <c r="G33" s="31" t="s">
        <v>106</v>
      </c>
      <c r="H33" s="12" t="s">
        <v>107</v>
      </c>
      <c r="I33" s="28" t="s">
        <v>65</v>
      </c>
      <c r="J33" s="13">
        <v>2.319</v>
      </c>
      <c r="K33" s="14">
        <v>43.57</v>
      </c>
      <c r="L33" s="14">
        <v>2.38</v>
      </c>
      <c r="M33" s="14">
        <v>2.38</v>
      </c>
      <c r="N33" s="15">
        <v>0</v>
      </c>
      <c r="O33" s="16">
        <v>6100.17</v>
      </c>
      <c r="P33" s="16">
        <v>0.05</v>
      </c>
      <c r="Q33" s="16">
        <v>0.05</v>
      </c>
    </row>
    <row r="34" spans="1:17" ht="13.8" x14ac:dyDescent="0.25">
      <c r="A34" s="25" t="s">
        <v>66</v>
      </c>
      <c r="B34" s="29">
        <v>839</v>
      </c>
      <c r="C34" s="29">
        <v>839</v>
      </c>
      <c r="D34" s="29">
        <v>1100039667570</v>
      </c>
      <c r="E34" s="29">
        <v>496</v>
      </c>
      <c r="F34" s="29">
        <v>496</v>
      </c>
      <c r="G34" s="29">
        <v>1170001662513</v>
      </c>
      <c r="H34" s="11" t="s">
        <v>108</v>
      </c>
      <c r="I34" s="33" t="s">
        <v>109</v>
      </c>
      <c r="J34" s="13">
        <v>1.8660000000000001</v>
      </c>
      <c r="K34" s="14">
        <v>2074.3244870293252</v>
      </c>
      <c r="L34" s="14">
        <v>3.02</v>
      </c>
      <c r="M34" s="14">
        <v>3.02</v>
      </c>
      <c r="N34" s="15">
        <v>0</v>
      </c>
      <c r="O34" s="16">
        <v>97.79</v>
      </c>
      <c r="P34" s="16">
        <v>0.05</v>
      </c>
      <c r="Q34" s="16">
        <v>0.05</v>
      </c>
    </row>
    <row r="35" spans="1:17" ht="13.8" x14ac:dyDescent="0.25">
      <c r="A35" s="25">
        <v>46054</v>
      </c>
      <c r="B35" s="29">
        <v>845</v>
      </c>
      <c r="C35" s="29">
        <v>845</v>
      </c>
      <c r="D35" s="29" t="s">
        <v>110</v>
      </c>
      <c r="E35" s="29">
        <v>635</v>
      </c>
      <c r="F35" s="29">
        <v>635</v>
      </c>
      <c r="G35" s="29" t="s">
        <v>111</v>
      </c>
      <c r="H35" s="11" t="s">
        <v>112</v>
      </c>
      <c r="I35" s="28" t="s">
        <v>65</v>
      </c>
      <c r="J35" s="13">
        <v>0</v>
      </c>
      <c r="K35" s="14">
        <v>33.17</v>
      </c>
      <c r="L35" s="14">
        <v>2.1800000000000002</v>
      </c>
      <c r="M35" s="14">
        <v>2.1800000000000002</v>
      </c>
      <c r="N35" s="15">
        <v>0</v>
      </c>
      <c r="O35" s="16">
        <v>1857.42</v>
      </c>
      <c r="P35" s="16">
        <v>0.05</v>
      </c>
      <c r="Q35" s="16">
        <v>0.05</v>
      </c>
    </row>
    <row r="36" spans="1:17" ht="13.8" x14ac:dyDescent="0.25">
      <c r="A36" s="25">
        <v>46082</v>
      </c>
      <c r="B36" s="29">
        <v>912</v>
      </c>
      <c r="C36" s="29">
        <v>912</v>
      </c>
      <c r="D36" s="29" t="s">
        <v>116</v>
      </c>
      <c r="E36" s="29">
        <v>648</v>
      </c>
      <c r="F36" s="29">
        <v>648</v>
      </c>
      <c r="G36" s="29" t="s">
        <v>117</v>
      </c>
      <c r="H36" s="29" t="s">
        <v>118</v>
      </c>
      <c r="I36" s="28" t="s">
        <v>65</v>
      </c>
      <c r="J36" s="13">
        <v>2.3290000000000002</v>
      </c>
      <c r="K36" s="14">
        <v>156.41999999999999</v>
      </c>
      <c r="L36" s="14">
        <v>2.59</v>
      </c>
      <c r="M36" s="14">
        <v>2.59</v>
      </c>
      <c r="N36" s="15">
        <v>-4.5910000000000002</v>
      </c>
      <c r="O36" s="16">
        <v>156.41</v>
      </c>
      <c r="P36" s="16">
        <v>0.05</v>
      </c>
      <c r="Q36" s="16">
        <v>0.05</v>
      </c>
    </row>
    <row r="37" spans="1:17" ht="13.8" x14ac:dyDescent="0.25">
      <c r="A37" s="25">
        <v>46082</v>
      </c>
      <c r="B37" s="29">
        <v>913</v>
      </c>
      <c r="C37" s="29">
        <v>913</v>
      </c>
      <c r="D37" s="29" t="s">
        <v>113</v>
      </c>
      <c r="E37" s="29">
        <v>649</v>
      </c>
      <c r="F37" s="29">
        <v>649</v>
      </c>
      <c r="G37" s="29" t="s">
        <v>114</v>
      </c>
      <c r="H37" s="29" t="s">
        <v>115</v>
      </c>
      <c r="I37" s="28" t="s">
        <v>65</v>
      </c>
      <c r="J37" s="13">
        <v>3.1059999999999999</v>
      </c>
      <c r="K37" s="14">
        <v>3.1</v>
      </c>
      <c r="L37" s="14">
        <v>2.96</v>
      </c>
      <c r="M37" s="14">
        <v>2.96</v>
      </c>
      <c r="N37" s="15">
        <v>-5.35</v>
      </c>
      <c r="O37" s="16">
        <v>309.73</v>
      </c>
      <c r="P37" s="16">
        <v>0.05</v>
      </c>
      <c r="Q37" s="16">
        <v>0.05</v>
      </c>
    </row>
    <row r="38" spans="1:17" ht="13.8" x14ac:dyDescent="0.25">
      <c r="A38" s="10"/>
      <c r="B38" s="10"/>
      <c r="C38" s="10"/>
      <c r="D38" s="29"/>
      <c r="E38" s="11"/>
      <c r="F38" s="11"/>
      <c r="G38" s="31"/>
      <c r="H38" s="12"/>
      <c r="I38" s="28"/>
      <c r="J38" s="13"/>
      <c r="K38" s="14"/>
      <c r="L38" s="14"/>
      <c r="M38" s="14"/>
      <c r="N38" s="15"/>
      <c r="O38" s="16"/>
      <c r="P38" s="16"/>
      <c r="Q38" s="16"/>
    </row>
    <row r="40" spans="1:17" ht="27.75" customHeight="1" x14ac:dyDescent="0.25">
      <c r="A40" s="35" t="s">
        <v>67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7"/>
    </row>
    <row r="41" spans="1:17" ht="62.25" customHeight="1" x14ac:dyDescent="0.25">
      <c r="A41" s="8" t="s">
        <v>1</v>
      </c>
      <c r="B41" s="8" t="s">
        <v>2</v>
      </c>
      <c r="C41" s="8" t="s">
        <v>3</v>
      </c>
      <c r="D41" s="8" t="s">
        <v>4</v>
      </c>
      <c r="E41" s="8" t="s">
        <v>5</v>
      </c>
      <c r="F41" s="8" t="s">
        <v>3</v>
      </c>
      <c r="G41" s="8" t="s">
        <v>6</v>
      </c>
      <c r="H41" s="9" t="s">
        <v>7</v>
      </c>
      <c r="I41" s="27" t="s">
        <v>64</v>
      </c>
      <c r="J41" s="17" t="s">
        <v>8</v>
      </c>
      <c r="K41" s="17" t="s">
        <v>9</v>
      </c>
      <c r="L41" s="17" t="s">
        <v>10</v>
      </c>
      <c r="M41" s="17" t="s">
        <v>11</v>
      </c>
      <c r="N41" s="18" t="s">
        <v>12</v>
      </c>
      <c r="O41" s="18" t="s">
        <v>13</v>
      </c>
      <c r="P41" s="18" t="s">
        <v>14</v>
      </c>
      <c r="Q41" s="18" t="s">
        <v>15</v>
      </c>
    </row>
    <row r="42" spans="1:17" ht="13.2" x14ac:dyDescent="0.25">
      <c r="A42" s="25" t="s">
        <v>66</v>
      </c>
      <c r="B42" s="10">
        <v>308</v>
      </c>
      <c r="C42" s="10">
        <v>308</v>
      </c>
      <c r="D42" s="10" t="s">
        <v>25</v>
      </c>
      <c r="E42" s="11">
        <v>383</v>
      </c>
      <c r="F42" s="11">
        <v>383</v>
      </c>
      <c r="G42" s="11" t="s">
        <v>26</v>
      </c>
      <c r="H42" s="12" t="s">
        <v>27</v>
      </c>
      <c r="I42" s="28" t="s">
        <v>65</v>
      </c>
      <c r="J42" s="26">
        <v>1.0229999999999999</v>
      </c>
      <c r="K42" s="26">
        <v>1.022</v>
      </c>
      <c r="L42" s="26">
        <v>1.018</v>
      </c>
      <c r="M42" s="26">
        <v>1.0189999999999999</v>
      </c>
      <c r="N42" s="26">
        <v>1.0229999999999999</v>
      </c>
      <c r="O42" s="26">
        <v>1.028</v>
      </c>
      <c r="P42" s="26">
        <v>1.018</v>
      </c>
      <c r="Q42" s="26">
        <v>1.0269999999999999</v>
      </c>
    </row>
    <row r="43" spans="1:17" ht="16.5" customHeight="1" x14ac:dyDescent="0.25">
      <c r="A43" s="25" t="s">
        <v>66</v>
      </c>
      <c r="B43" s="10">
        <v>313</v>
      </c>
      <c r="C43" s="10">
        <v>313</v>
      </c>
      <c r="D43" s="10" t="s">
        <v>28</v>
      </c>
      <c r="E43" s="11">
        <v>388</v>
      </c>
      <c r="F43" s="11">
        <v>388</v>
      </c>
      <c r="G43" s="11" t="s">
        <v>29</v>
      </c>
      <c r="H43" s="12" t="s">
        <v>30</v>
      </c>
      <c r="I43" s="28" t="s">
        <v>65</v>
      </c>
      <c r="J43" s="26">
        <v>1.0229999999999999</v>
      </c>
      <c r="K43" s="26">
        <v>1.022</v>
      </c>
      <c r="L43" s="26">
        <v>1.018</v>
      </c>
      <c r="M43" s="26">
        <v>1.0189999999999999</v>
      </c>
      <c r="N43" s="26">
        <v>1.0229999999999999</v>
      </c>
      <c r="O43" s="26">
        <v>1.008</v>
      </c>
      <c r="P43" s="26">
        <v>1.018</v>
      </c>
      <c r="Q43" s="26">
        <v>1.0069999999999999</v>
      </c>
    </row>
    <row r="44" spans="1:17" ht="13.2" x14ac:dyDescent="0.25">
      <c r="A44" s="25" t="s">
        <v>66</v>
      </c>
      <c r="B44" s="10">
        <v>314</v>
      </c>
      <c r="C44" s="10">
        <v>314</v>
      </c>
      <c r="D44" s="10" t="s">
        <v>31</v>
      </c>
      <c r="E44" s="11">
        <v>389</v>
      </c>
      <c r="F44" s="11">
        <v>389</v>
      </c>
      <c r="G44" s="11" t="s">
        <v>32</v>
      </c>
      <c r="H44" s="12" t="s">
        <v>33</v>
      </c>
      <c r="I44" s="28" t="s">
        <v>65</v>
      </c>
      <c r="J44" s="26">
        <v>1.0229999999999999</v>
      </c>
      <c r="K44" s="26">
        <v>1.022</v>
      </c>
      <c r="L44" s="26">
        <v>1.018</v>
      </c>
      <c r="M44" s="26">
        <v>1.0189999999999999</v>
      </c>
      <c r="N44" s="26">
        <v>1.0229999999999999</v>
      </c>
      <c r="O44" s="26">
        <v>1.0049999999999999</v>
      </c>
      <c r="P44" s="26">
        <v>1.018</v>
      </c>
      <c r="Q44" s="26">
        <v>1.0049999999999999</v>
      </c>
    </row>
    <row r="45" spans="1:17" ht="13.2" x14ac:dyDescent="0.25">
      <c r="A45" s="25" t="s">
        <v>66</v>
      </c>
      <c r="B45" s="10">
        <v>324</v>
      </c>
      <c r="C45" s="10">
        <v>324</v>
      </c>
      <c r="D45" s="10" t="s">
        <v>34</v>
      </c>
      <c r="E45" s="11">
        <v>399</v>
      </c>
      <c r="F45" s="11">
        <v>399</v>
      </c>
      <c r="G45" s="11" t="s">
        <v>35</v>
      </c>
      <c r="H45" s="12" t="s">
        <v>36</v>
      </c>
      <c r="I45" s="28" t="s">
        <v>65</v>
      </c>
      <c r="J45" s="26">
        <v>1.0229999999999999</v>
      </c>
      <c r="K45" s="26">
        <v>1.022</v>
      </c>
      <c r="L45" s="26">
        <v>1.018</v>
      </c>
      <c r="M45" s="26">
        <v>1.0189999999999999</v>
      </c>
      <c r="N45" s="26">
        <v>1.0229999999999999</v>
      </c>
      <c r="O45" s="26">
        <v>1.022</v>
      </c>
      <c r="P45" s="26">
        <v>1.018</v>
      </c>
      <c r="Q45" s="26">
        <v>1.022</v>
      </c>
    </row>
    <row r="46" spans="1:17" ht="13.2" x14ac:dyDescent="0.25">
      <c r="A46" s="25" t="s">
        <v>66</v>
      </c>
      <c r="B46" s="10">
        <v>349</v>
      </c>
      <c r="C46" s="10">
        <v>349</v>
      </c>
      <c r="D46" s="10" t="s">
        <v>37</v>
      </c>
      <c r="E46" s="11">
        <v>424</v>
      </c>
      <c r="F46" s="11">
        <v>424</v>
      </c>
      <c r="G46" s="11" t="s">
        <v>38</v>
      </c>
      <c r="H46" s="12" t="s">
        <v>39</v>
      </c>
      <c r="I46" s="28" t="s">
        <v>65</v>
      </c>
      <c r="J46" s="26">
        <v>1.0229999999999999</v>
      </c>
      <c r="K46" s="26">
        <v>1.022</v>
      </c>
      <c r="L46" s="26">
        <v>1.018</v>
      </c>
      <c r="M46" s="26">
        <v>1.0189999999999999</v>
      </c>
      <c r="N46" s="26">
        <v>1.0229999999999999</v>
      </c>
      <c r="O46" s="26">
        <v>1.0209999999999999</v>
      </c>
      <c r="P46" s="26">
        <v>1.018</v>
      </c>
      <c r="Q46" s="26">
        <v>1.0209999999999999</v>
      </c>
    </row>
    <row r="47" spans="1:17" ht="13.2" x14ac:dyDescent="0.25">
      <c r="A47" s="25" t="s">
        <v>66</v>
      </c>
      <c r="B47" s="10">
        <v>791</v>
      </c>
      <c r="C47" s="10">
        <v>791</v>
      </c>
      <c r="D47" s="10" t="s">
        <v>40</v>
      </c>
      <c r="E47" s="11">
        <v>712</v>
      </c>
      <c r="F47" s="11">
        <v>712</v>
      </c>
      <c r="G47" s="11" t="s">
        <v>41</v>
      </c>
      <c r="H47" s="12" t="s">
        <v>42</v>
      </c>
      <c r="I47" s="28" t="s">
        <v>65</v>
      </c>
      <c r="J47" s="26">
        <v>1.0229999999999999</v>
      </c>
      <c r="K47" s="26">
        <v>1.022</v>
      </c>
      <c r="L47" s="26">
        <v>1.018</v>
      </c>
      <c r="M47" s="26">
        <v>1.0189999999999999</v>
      </c>
      <c r="N47" s="26">
        <v>1.004</v>
      </c>
      <c r="O47" s="26">
        <v>1.002</v>
      </c>
      <c r="P47" s="26">
        <v>1.004</v>
      </c>
      <c r="Q47" s="26">
        <v>1.0009999999999999</v>
      </c>
    </row>
    <row r="48" spans="1:17" ht="13.2" x14ac:dyDescent="0.25">
      <c r="A48" s="25" t="s">
        <v>66</v>
      </c>
      <c r="B48" s="10">
        <v>797</v>
      </c>
      <c r="C48" s="10">
        <v>797</v>
      </c>
      <c r="D48" s="10" t="s">
        <v>43</v>
      </c>
      <c r="E48" s="11">
        <v>718</v>
      </c>
      <c r="F48" s="11">
        <v>718</v>
      </c>
      <c r="G48" s="11" t="s">
        <v>44</v>
      </c>
      <c r="H48" s="12" t="s">
        <v>45</v>
      </c>
      <c r="I48" s="28" t="s">
        <v>65</v>
      </c>
      <c r="J48" s="26">
        <v>1.0229999999999999</v>
      </c>
      <c r="K48" s="26">
        <v>1.022</v>
      </c>
      <c r="L48" s="26">
        <v>1.018</v>
      </c>
      <c r="M48" s="26">
        <v>1.0189999999999999</v>
      </c>
      <c r="N48" s="26">
        <v>1.0229999999999999</v>
      </c>
      <c r="O48" s="26">
        <v>1.042</v>
      </c>
      <c r="P48" s="26">
        <v>1.018</v>
      </c>
      <c r="Q48" s="26">
        <v>1.042</v>
      </c>
    </row>
    <row r="49" spans="1:17" ht="13.2" x14ac:dyDescent="0.25">
      <c r="A49" s="25" t="s">
        <v>66</v>
      </c>
      <c r="B49" s="10">
        <v>903</v>
      </c>
      <c r="C49" s="10">
        <v>903</v>
      </c>
      <c r="D49" s="10" t="s">
        <v>46</v>
      </c>
      <c r="E49" s="11">
        <v>651</v>
      </c>
      <c r="F49" s="11">
        <v>651</v>
      </c>
      <c r="G49" s="11" t="s">
        <v>47</v>
      </c>
      <c r="H49" s="12" t="s">
        <v>48</v>
      </c>
      <c r="I49" s="28" t="s">
        <v>65</v>
      </c>
      <c r="J49" s="26">
        <v>1.0229999999999999</v>
      </c>
      <c r="K49" s="26">
        <v>1.022</v>
      </c>
      <c r="L49" s="26">
        <v>1.018</v>
      </c>
      <c r="M49" s="26">
        <v>1.0189999999999999</v>
      </c>
      <c r="N49" s="26">
        <v>1.0229999999999999</v>
      </c>
      <c r="O49" s="26">
        <v>1.038</v>
      </c>
      <c r="P49" s="26">
        <v>1.018</v>
      </c>
      <c r="Q49" s="26">
        <v>1.038</v>
      </c>
    </row>
    <row r="50" spans="1:17" ht="13.2" x14ac:dyDescent="0.25">
      <c r="A50" s="25" t="s">
        <v>66</v>
      </c>
      <c r="B50" s="10">
        <v>942</v>
      </c>
      <c r="C50" s="10">
        <v>942</v>
      </c>
      <c r="D50" s="10" t="s">
        <v>49</v>
      </c>
      <c r="E50" s="11">
        <v>696</v>
      </c>
      <c r="F50" s="11">
        <v>696</v>
      </c>
      <c r="G50" s="11" t="s">
        <v>50</v>
      </c>
      <c r="H50" s="12" t="s">
        <v>51</v>
      </c>
      <c r="I50" s="28" t="s">
        <v>65</v>
      </c>
      <c r="J50" s="26">
        <v>1.0229999999999999</v>
      </c>
      <c r="K50" s="26">
        <v>1.022</v>
      </c>
      <c r="L50" s="26">
        <v>1.018</v>
      </c>
      <c r="M50" s="26">
        <v>1.0189999999999999</v>
      </c>
      <c r="N50" s="26">
        <v>1.0229999999999999</v>
      </c>
      <c r="O50" s="26">
        <v>1.004</v>
      </c>
      <c r="P50" s="26">
        <v>1.018</v>
      </c>
      <c r="Q50" s="26">
        <v>1.004</v>
      </c>
    </row>
    <row r="51" spans="1:17" ht="13.2" x14ac:dyDescent="0.25">
      <c r="A51" s="25" t="s">
        <v>66</v>
      </c>
      <c r="B51" s="10">
        <v>951</v>
      </c>
      <c r="C51" s="10">
        <v>951</v>
      </c>
      <c r="D51" s="10" t="s">
        <v>52</v>
      </c>
      <c r="E51" s="11">
        <v>662</v>
      </c>
      <c r="F51" s="11">
        <v>662</v>
      </c>
      <c r="G51" s="11" t="s">
        <v>53</v>
      </c>
      <c r="H51" s="12" t="s">
        <v>54</v>
      </c>
      <c r="I51" s="28" t="s">
        <v>65</v>
      </c>
      <c r="J51" s="26">
        <v>1.0229999999999999</v>
      </c>
      <c r="K51" s="26">
        <v>1.022</v>
      </c>
      <c r="L51" s="26">
        <v>1.018</v>
      </c>
      <c r="M51" s="26">
        <v>1.0189999999999999</v>
      </c>
      <c r="N51" s="26">
        <v>1.0229999999999999</v>
      </c>
      <c r="O51" s="26">
        <v>1.01</v>
      </c>
      <c r="P51" s="26">
        <v>1.018</v>
      </c>
      <c r="Q51" s="26">
        <v>1.0089999999999999</v>
      </c>
    </row>
    <row r="52" spans="1:17" ht="13.2" x14ac:dyDescent="0.25">
      <c r="A52" s="25" t="s">
        <v>66</v>
      </c>
      <c r="B52" s="10">
        <v>955</v>
      </c>
      <c r="C52" s="10">
        <v>955</v>
      </c>
      <c r="D52" s="10" t="s">
        <v>55</v>
      </c>
      <c r="E52" s="11">
        <v>666</v>
      </c>
      <c r="F52" s="11">
        <v>666</v>
      </c>
      <c r="G52" s="11" t="s">
        <v>56</v>
      </c>
      <c r="H52" s="12" t="s">
        <v>57</v>
      </c>
      <c r="I52" s="28" t="s">
        <v>65</v>
      </c>
      <c r="J52" s="26">
        <v>1.0229999999999999</v>
      </c>
      <c r="K52" s="26">
        <v>1.022</v>
      </c>
      <c r="L52" s="26">
        <v>1.018</v>
      </c>
      <c r="M52" s="26">
        <v>1.0189999999999999</v>
      </c>
      <c r="N52" s="26">
        <v>1.0229999999999999</v>
      </c>
      <c r="O52" s="26">
        <v>1.036</v>
      </c>
      <c r="P52" s="26">
        <v>1.018</v>
      </c>
      <c r="Q52" s="26">
        <v>1.0349999999999999</v>
      </c>
    </row>
    <row r="53" spans="1:17" ht="13.2" x14ac:dyDescent="0.25">
      <c r="A53" s="25" t="s">
        <v>66</v>
      </c>
      <c r="B53" s="10">
        <v>957</v>
      </c>
      <c r="C53" s="10">
        <v>957</v>
      </c>
      <c r="D53" s="10" t="s">
        <v>58</v>
      </c>
      <c r="E53" s="11">
        <v>668</v>
      </c>
      <c r="F53" s="11">
        <v>668</v>
      </c>
      <c r="G53" s="11" t="s">
        <v>59</v>
      </c>
      <c r="H53" s="12" t="s">
        <v>60</v>
      </c>
      <c r="I53" s="28" t="s">
        <v>65</v>
      </c>
      <c r="J53" s="26">
        <v>1.0229999999999999</v>
      </c>
      <c r="K53" s="26">
        <v>1.022</v>
      </c>
      <c r="L53" s="26">
        <v>1.018</v>
      </c>
      <c r="M53" s="26">
        <v>1.0189999999999999</v>
      </c>
      <c r="N53" s="26">
        <v>1.0229999999999999</v>
      </c>
      <c r="O53" s="26">
        <v>1.034</v>
      </c>
      <c r="P53" s="26">
        <v>1.018</v>
      </c>
      <c r="Q53" s="26">
        <v>1.0329999999999999</v>
      </c>
    </row>
    <row r="54" spans="1:17" ht="13.2" x14ac:dyDescent="0.25">
      <c r="A54" s="25" t="s">
        <v>66</v>
      </c>
      <c r="B54" s="10">
        <v>960</v>
      </c>
      <c r="C54" s="10">
        <v>960</v>
      </c>
      <c r="D54" s="10" t="s">
        <v>61</v>
      </c>
      <c r="E54" s="11">
        <v>671</v>
      </c>
      <c r="F54" s="11">
        <v>671</v>
      </c>
      <c r="G54" s="11" t="s">
        <v>62</v>
      </c>
      <c r="H54" s="12" t="s">
        <v>63</v>
      </c>
      <c r="I54" s="28" t="s">
        <v>65</v>
      </c>
      <c r="J54" s="26">
        <v>1.0229999999999999</v>
      </c>
      <c r="K54" s="26">
        <v>1.022</v>
      </c>
      <c r="L54" s="26">
        <v>1.018</v>
      </c>
      <c r="M54" s="26">
        <v>1.0189999999999999</v>
      </c>
      <c r="N54" s="26">
        <v>1.0229999999999999</v>
      </c>
      <c r="O54" s="26">
        <v>1.0469999999999999</v>
      </c>
      <c r="P54" s="26">
        <v>1.05</v>
      </c>
      <c r="Q54" s="26">
        <v>1.044</v>
      </c>
    </row>
    <row r="55" spans="1:17" ht="13.2" x14ac:dyDescent="0.25">
      <c r="A55" s="25" t="s">
        <v>66</v>
      </c>
      <c r="B55" s="10">
        <v>160</v>
      </c>
      <c r="C55" s="10">
        <v>160</v>
      </c>
      <c r="D55" s="10" t="s">
        <v>69</v>
      </c>
      <c r="E55" s="11">
        <v>484</v>
      </c>
      <c r="F55" s="11">
        <v>484</v>
      </c>
      <c r="G55" s="11" t="s">
        <v>70</v>
      </c>
      <c r="H55" s="12" t="s">
        <v>71</v>
      </c>
      <c r="I55" s="28" t="s">
        <v>65</v>
      </c>
      <c r="J55" s="26">
        <v>1.0229999999999999</v>
      </c>
      <c r="K55" s="26">
        <v>1.022</v>
      </c>
      <c r="L55" s="26">
        <v>1.018</v>
      </c>
      <c r="M55" s="26">
        <v>1.0189999999999999</v>
      </c>
      <c r="N55" s="26">
        <v>1.0229999999999999</v>
      </c>
      <c r="O55" s="26">
        <v>1.036</v>
      </c>
      <c r="P55" s="26">
        <v>1.018</v>
      </c>
      <c r="Q55" s="26">
        <v>1.0349999999999999</v>
      </c>
    </row>
    <row r="56" spans="1:17" ht="13.2" x14ac:dyDescent="0.25">
      <c r="A56" s="10" t="s">
        <v>66</v>
      </c>
      <c r="B56" s="10">
        <v>909</v>
      </c>
      <c r="C56" s="10">
        <v>909</v>
      </c>
      <c r="D56" s="10" t="s">
        <v>72</v>
      </c>
      <c r="E56" s="11">
        <v>652</v>
      </c>
      <c r="F56" s="19">
        <v>652</v>
      </c>
      <c r="G56" s="19" t="s">
        <v>73</v>
      </c>
      <c r="H56" s="20" t="s">
        <v>74</v>
      </c>
      <c r="I56" s="28" t="s">
        <v>65</v>
      </c>
      <c r="J56" s="26">
        <v>1.0009999999999999</v>
      </c>
      <c r="K56" s="26">
        <v>1.0009999999999999</v>
      </c>
      <c r="L56" s="26">
        <v>1.0009999999999999</v>
      </c>
      <c r="M56" s="26">
        <v>1.0009999999999999</v>
      </c>
      <c r="N56" s="26">
        <v>1</v>
      </c>
      <c r="O56" s="26">
        <v>1.0009999999999999</v>
      </c>
      <c r="P56" s="26">
        <v>1.0009999999999999</v>
      </c>
      <c r="Q56" s="26">
        <v>1.0009999999999999</v>
      </c>
    </row>
    <row r="57" spans="1:17" ht="13.2" x14ac:dyDescent="0.25">
      <c r="A57" s="25" t="s">
        <v>66</v>
      </c>
      <c r="B57" s="10">
        <v>259</v>
      </c>
      <c r="C57" s="10">
        <v>259</v>
      </c>
      <c r="D57" s="10" t="s">
        <v>79</v>
      </c>
      <c r="E57" s="11"/>
      <c r="F57" s="11"/>
      <c r="G57" s="11"/>
      <c r="H57" s="12" t="s">
        <v>76</v>
      </c>
      <c r="I57" s="28" t="s">
        <v>65</v>
      </c>
      <c r="J57" s="26">
        <v>1.0089999999999999</v>
      </c>
      <c r="K57" s="26">
        <v>1.008</v>
      </c>
      <c r="L57" s="26">
        <v>1.006</v>
      </c>
      <c r="M57" s="26">
        <v>1.0069999999999999</v>
      </c>
      <c r="N57" s="26"/>
      <c r="O57" s="26"/>
      <c r="P57" s="26"/>
      <c r="Q57" s="26"/>
    </row>
    <row r="58" spans="1:17" ht="13.2" x14ac:dyDescent="0.25">
      <c r="A58" s="25" t="s">
        <v>66</v>
      </c>
      <c r="B58" s="10">
        <v>174</v>
      </c>
      <c r="C58" s="10">
        <v>174</v>
      </c>
      <c r="D58" s="29" t="s">
        <v>80</v>
      </c>
      <c r="E58" s="11">
        <v>498</v>
      </c>
      <c r="F58" s="11">
        <v>498</v>
      </c>
      <c r="G58" s="29" t="s">
        <v>82</v>
      </c>
      <c r="H58" s="12" t="s">
        <v>77</v>
      </c>
      <c r="I58" s="28" t="s">
        <v>65</v>
      </c>
      <c r="J58" s="26">
        <v>1.0229999999999999</v>
      </c>
      <c r="K58" s="26">
        <v>1.022</v>
      </c>
      <c r="L58" s="26">
        <v>1.018</v>
      </c>
      <c r="M58" s="26">
        <v>1.0189999999999999</v>
      </c>
      <c r="N58" s="26">
        <v>1.0229999999999999</v>
      </c>
      <c r="O58" s="26">
        <v>1.022</v>
      </c>
      <c r="P58" s="26">
        <v>1.018</v>
      </c>
      <c r="Q58" s="26">
        <v>1.0189999999999999</v>
      </c>
    </row>
    <row r="59" spans="1:17" ht="13.2" x14ac:dyDescent="0.25">
      <c r="A59" s="25" t="s">
        <v>66</v>
      </c>
      <c r="B59" s="10">
        <v>175</v>
      </c>
      <c r="C59" s="10">
        <v>175</v>
      </c>
      <c r="D59" s="29" t="s">
        <v>81</v>
      </c>
      <c r="E59" s="11">
        <v>499</v>
      </c>
      <c r="F59" s="11">
        <v>499</v>
      </c>
      <c r="G59" s="29" t="s">
        <v>83</v>
      </c>
      <c r="H59" s="12" t="s">
        <v>78</v>
      </c>
      <c r="I59" s="28" t="s">
        <v>65</v>
      </c>
      <c r="J59" s="26">
        <v>1.0229999999999999</v>
      </c>
      <c r="K59" s="26">
        <v>1.022</v>
      </c>
      <c r="L59" s="26">
        <v>1.018</v>
      </c>
      <c r="M59" s="26">
        <v>1.0189999999999999</v>
      </c>
      <c r="N59" s="26">
        <v>1.0229999999999999</v>
      </c>
      <c r="O59" s="26">
        <v>1.022</v>
      </c>
      <c r="P59" s="26">
        <v>1.018</v>
      </c>
      <c r="Q59" s="26">
        <v>1.0189999999999999</v>
      </c>
    </row>
    <row r="60" spans="1:17" ht="22.5" customHeight="1" x14ac:dyDescent="0.25">
      <c r="A60" s="10" t="s">
        <v>66</v>
      </c>
      <c r="B60" s="10">
        <v>835</v>
      </c>
      <c r="C60" s="10">
        <v>835</v>
      </c>
      <c r="D60" s="10" t="s">
        <v>84</v>
      </c>
      <c r="E60" s="11">
        <v>416</v>
      </c>
      <c r="F60" s="11">
        <v>416</v>
      </c>
      <c r="G60" s="29">
        <v>1170000730127</v>
      </c>
      <c r="H60" s="12" t="s">
        <v>85</v>
      </c>
      <c r="I60" s="30" t="s">
        <v>86</v>
      </c>
      <c r="J60" s="26">
        <v>1.0169999999999999</v>
      </c>
      <c r="K60" s="26">
        <v>1.0169999999999999</v>
      </c>
      <c r="L60" s="26">
        <v>1.0169999999999999</v>
      </c>
      <c r="M60" s="26">
        <v>1.0169999999999999</v>
      </c>
      <c r="N60" s="26">
        <v>1.0229999999999999</v>
      </c>
      <c r="O60" s="26">
        <v>1.022</v>
      </c>
      <c r="P60" s="26">
        <v>1.018</v>
      </c>
      <c r="Q60" s="26">
        <v>1.0189999999999999</v>
      </c>
    </row>
    <row r="61" spans="1:17" ht="22.5" customHeight="1" x14ac:dyDescent="0.25">
      <c r="A61" s="10" t="s">
        <v>66</v>
      </c>
      <c r="B61" s="10">
        <v>922</v>
      </c>
      <c r="C61" s="10">
        <v>922</v>
      </c>
      <c r="D61" s="10" t="s">
        <v>87</v>
      </c>
      <c r="E61" s="11">
        <v>660</v>
      </c>
      <c r="F61" s="11">
        <v>660</v>
      </c>
      <c r="G61" s="29" t="s">
        <v>88</v>
      </c>
      <c r="H61" s="12" t="s">
        <v>89</v>
      </c>
      <c r="I61" s="30" t="s">
        <v>65</v>
      </c>
      <c r="J61" s="26">
        <v>1.0229999999999999</v>
      </c>
      <c r="K61" s="26">
        <v>1.022</v>
      </c>
      <c r="L61" s="26">
        <v>1.018</v>
      </c>
      <c r="M61" s="26">
        <v>1.0189999999999999</v>
      </c>
      <c r="N61" s="26">
        <v>1.022</v>
      </c>
      <c r="O61" s="26">
        <v>1.022</v>
      </c>
      <c r="P61" s="26">
        <v>1.022</v>
      </c>
      <c r="Q61" s="26">
        <v>1.022</v>
      </c>
    </row>
    <row r="62" spans="1:17" ht="13.2" x14ac:dyDescent="0.25">
      <c r="A62" s="10" t="s">
        <v>66</v>
      </c>
      <c r="B62" s="10">
        <v>898</v>
      </c>
      <c r="C62" s="10">
        <v>898</v>
      </c>
      <c r="D62" s="10" t="s">
        <v>119</v>
      </c>
      <c r="E62" s="11">
        <v>641</v>
      </c>
      <c r="F62" s="19">
        <v>641</v>
      </c>
      <c r="G62" s="19" t="s">
        <v>120</v>
      </c>
      <c r="H62" s="20" t="s">
        <v>121</v>
      </c>
      <c r="I62" s="28" t="s">
        <v>65</v>
      </c>
      <c r="J62" s="26">
        <v>1.0229999999999999</v>
      </c>
      <c r="K62" s="26">
        <v>1.022</v>
      </c>
      <c r="L62" s="26">
        <v>1.018</v>
      </c>
      <c r="M62" s="26">
        <v>1.0189999999999999</v>
      </c>
      <c r="N62" s="26">
        <v>1.0489999999999999</v>
      </c>
      <c r="O62" s="26">
        <v>1.0489999999999999</v>
      </c>
      <c r="P62" s="26">
        <v>1.0509999999999999</v>
      </c>
      <c r="Q62" s="26">
        <v>1.05</v>
      </c>
    </row>
    <row r="63" spans="1:17" ht="13.2" x14ac:dyDescent="0.25">
      <c r="A63" s="10" t="s">
        <v>66</v>
      </c>
      <c r="B63" s="10">
        <v>838</v>
      </c>
      <c r="C63" s="10">
        <v>838</v>
      </c>
      <c r="D63" s="10" t="s">
        <v>90</v>
      </c>
      <c r="E63" s="11">
        <v>7043</v>
      </c>
      <c r="F63" s="19">
        <v>7043</v>
      </c>
      <c r="G63" s="19">
        <v>7043</v>
      </c>
      <c r="H63" s="20" t="s">
        <v>91</v>
      </c>
      <c r="I63" s="28" t="s">
        <v>65</v>
      </c>
      <c r="J63" s="26">
        <v>1.0089999999999999</v>
      </c>
      <c r="K63" s="26">
        <v>1.008</v>
      </c>
      <c r="L63" s="26">
        <v>1.006</v>
      </c>
      <c r="M63" s="26">
        <v>1.0069999999999999</v>
      </c>
      <c r="N63" s="26">
        <v>1.0089999999999999</v>
      </c>
      <c r="O63" s="26">
        <v>1.008</v>
      </c>
      <c r="P63" s="26">
        <v>1.006</v>
      </c>
      <c r="Q63" s="26">
        <v>1.0069999999999999</v>
      </c>
    </row>
    <row r="64" spans="1:17" ht="13.2" x14ac:dyDescent="0.25">
      <c r="A64" s="10" t="s">
        <v>66</v>
      </c>
      <c r="B64" s="10">
        <v>364</v>
      </c>
      <c r="C64" s="10">
        <v>364</v>
      </c>
      <c r="D64" s="10" t="s">
        <v>92</v>
      </c>
      <c r="E64" s="11">
        <v>439</v>
      </c>
      <c r="F64" s="19">
        <v>439</v>
      </c>
      <c r="G64" s="19" t="s">
        <v>93</v>
      </c>
      <c r="H64" s="20" t="s">
        <v>94</v>
      </c>
      <c r="I64" s="28" t="s">
        <v>65</v>
      </c>
      <c r="J64" s="26">
        <v>1.0229999999999999</v>
      </c>
      <c r="K64" s="26">
        <v>1.022</v>
      </c>
      <c r="L64" s="26">
        <v>1.018</v>
      </c>
      <c r="M64" s="26">
        <v>1.0189999999999999</v>
      </c>
      <c r="N64" s="26">
        <v>1.012</v>
      </c>
      <c r="O64" s="26">
        <v>1.012</v>
      </c>
      <c r="P64" s="26">
        <v>1.014</v>
      </c>
      <c r="Q64" s="26">
        <v>1.014</v>
      </c>
    </row>
    <row r="65" spans="1:17" ht="13.2" x14ac:dyDescent="0.25">
      <c r="A65" s="10" t="s">
        <v>66</v>
      </c>
      <c r="B65" s="10">
        <v>187</v>
      </c>
      <c r="C65" s="10">
        <v>187</v>
      </c>
      <c r="D65" s="29">
        <v>1170002107576</v>
      </c>
      <c r="E65" s="11">
        <v>511</v>
      </c>
      <c r="F65" s="19">
        <v>511</v>
      </c>
      <c r="G65" s="32">
        <v>1170002107594</v>
      </c>
      <c r="H65" s="20" t="s">
        <v>95</v>
      </c>
      <c r="I65" s="28" t="s">
        <v>65</v>
      </c>
      <c r="J65" s="26">
        <v>1.0229999999999999</v>
      </c>
      <c r="K65" s="26">
        <v>1.022</v>
      </c>
      <c r="L65" s="26">
        <v>1.018</v>
      </c>
      <c r="M65" s="26">
        <v>1.0189999999999999</v>
      </c>
      <c r="N65" s="26">
        <v>1.0229999999999999</v>
      </c>
      <c r="O65" s="26">
        <v>1.022</v>
      </c>
      <c r="P65" s="26">
        <v>1.018</v>
      </c>
      <c r="Q65" s="26">
        <v>1.0189999999999999</v>
      </c>
    </row>
    <row r="66" spans="1:17" ht="26.4" x14ac:dyDescent="0.25">
      <c r="A66" s="10" t="s">
        <v>66</v>
      </c>
      <c r="B66" s="10">
        <v>304</v>
      </c>
      <c r="C66" s="10">
        <v>304</v>
      </c>
      <c r="D66" s="29" t="s">
        <v>96</v>
      </c>
      <c r="E66" s="11">
        <v>379</v>
      </c>
      <c r="F66" s="11">
        <v>379</v>
      </c>
      <c r="G66" s="32" t="s">
        <v>97</v>
      </c>
      <c r="H66" s="12" t="s">
        <v>98</v>
      </c>
      <c r="I66" s="30" t="s">
        <v>65</v>
      </c>
      <c r="J66" s="26">
        <v>1.0229999999999999</v>
      </c>
      <c r="K66" s="26">
        <v>1.022</v>
      </c>
      <c r="L66" s="26">
        <v>1.018</v>
      </c>
      <c r="M66" s="26">
        <v>1.0189999999999999</v>
      </c>
      <c r="N66" s="26">
        <v>1.0229999999999999</v>
      </c>
      <c r="O66" s="26">
        <v>1.0349999999999999</v>
      </c>
      <c r="P66" s="26">
        <v>1.018</v>
      </c>
      <c r="Q66" s="26">
        <v>1.034</v>
      </c>
    </row>
    <row r="67" spans="1:17" ht="13.2" x14ac:dyDescent="0.25">
      <c r="A67" s="10" t="s">
        <v>66</v>
      </c>
      <c r="B67" s="10">
        <v>159</v>
      </c>
      <c r="C67" s="10">
        <v>159</v>
      </c>
      <c r="D67" s="29" t="s">
        <v>99</v>
      </c>
      <c r="E67" s="11">
        <v>483</v>
      </c>
      <c r="F67" s="19">
        <v>483</v>
      </c>
      <c r="G67" s="32" t="s">
        <v>100</v>
      </c>
      <c r="H67" s="20" t="s">
        <v>101</v>
      </c>
      <c r="I67" s="28" t="s">
        <v>65</v>
      </c>
      <c r="J67" s="26">
        <v>1.0229999999999999</v>
      </c>
      <c r="K67" s="26">
        <v>1.022</v>
      </c>
      <c r="L67" s="26">
        <v>1.018</v>
      </c>
      <c r="M67" s="26">
        <v>1.0189999999999999</v>
      </c>
      <c r="N67" s="26">
        <v>1.0229999999999999</v>
      </c>
      <c r="O67" s="26">
        <v>1.0349999999999999</v>
      </c>
      <c r="P67" s="26">
        <v>1.018</v>
      </c>
      <c r="Q67" s="26">
        <v>1.034</v>
      </c>
    </row>
    <row r="68" spans="1:17" ht="13.2" x14ac:dyDescent="0.25">
      <c r="A68" s="10" t="s">
        <v>66</v>
      </c>
      <c r="B68" s="10" t="s">
        <v>102</v>
      </c>
      <c r="C68" s="10" t="s">
        <v>102</v>
      </c>
      <c r="D68" s="29" t="s">
        <v>102</v>
      </c>
      <c r="E68" s="11" t="s">
        <v>103</v>
      </c>
      <c r="F68" s="19" t="s">
        <v>103</v>
      </c>
      <c r="G68" s="32" t="s">
        <v>103</v>
      </c>
      <c r="H68" s="20" t="s">
        <v>104</v>
      </c>
      <c r="I68" s="28" t="s">
        <v>65</v>
      </c>
      <c r="J68" s="26" t="s">
        <v>24</v>
      </c>
      <c r="K68" s="26" t="s">
        <v>24</v>
      </c>
      <c r="L68" s="26" t="s">
        <v>24</v>
      </c>
      <c r="M68" s="26" t="s">
        <v>24</v>
      </c>
      <c r="N68" s="26" t="s">
        <v>24</v>
      </c>
      <c r="O68" s="26" t="s">
        <v>24</v>
      </c>
      <c r="P68" s="26" t="s">
        <v>24</v>
      </c>
      <c r="Q68" s="26" t="s">
        <v>24</v>
      </c>
    </row>
    <row r="69" spans="1:17" ht="13.2" x14ac:dyDescent="0.25">
      <c r="A69" s="10" t="s">
        <v>66</v>
      </c>
      <c r="B69" s="10">
        <v>911</v>
      </c>
      <c r="C69" s="10">
        <v>911</v>
      </c>
      <c r="D69" s="29" t="s">
        <v>105</v>
      </c>
      <c r="E69" s="11">
        <v>647</v>
      </c>
      <c r="F69" s="19">
        <v>647</v>
      </c>
      <c r="G69" s="32" t="s">
        <v>106</v>
      </c>
      <c r="H69" s="20" t="s">
        <v>107</v>
      </c>
      <c r="I69" s="28" t="s">
        <v>65</v>
      </c>
      <c r="J69" s="26">
        <v>1.0229999999999999</v>
      </c>
      <c r="K69" s="26">
        <v>1.022</v>
      </c>
      <c r="L69" s="26">
        <v>1.018</v>
      </c>
      <c r="M69" s="26">
        <v>1.0189999999999999</v>
      </c>
      <c r="N69" s="26">
        <v>1.032</v>
      </c>
      <c r="O69" s="26">
        <v>1.032</v>
      </c>
      <c r="P69" s="26">
        <v>1.0329999999999999</v>
      </c>
      <c r="Q69" s="26">
        <v>1.0329999999999999</v>
      </c>
    </row>
    <row r="70" spans="1:17" ht="13.2" x14ac:dyDescent="0.25">
      <c r="A70" s="10" t="s">
        <v>66</v>
      </c>
      <c r="B70" s="29">
        <v>839</v>
      </c>
      <c r="C70" s="29">
        <v>839</v>
      </c>
      <c r="D70" s="29">
        <v>1100039667570</v>
      </c>
      <c r="E70" s="29">
        <v>496</v>
      </c>
      <c r="F70" s="29">
        <v>496</v>
      </c>
      <c r="G70" s="29">
        <v>1170001662513</v>
      </c>
      <c r="H70" s="11" t="s">
        <v>108</v>
      </c>
      <c r="I70" s="33" t="s">
        <v>109</v>
      </c>
      <c r="J70" s="26">
        <v>1.0329999999999999</v>
      </c>
      <c r="K70" s="26">
        <v>1.034</v>
      </c>
      <c r="L70" s="26">
        <v>1.018</v>
      </c>
      <c r="M70" s="26">
        <v>1.0329999999999999</v>
      </c>
      <c r="N70" s="26">
        <v>1.0229999999999999</v>
      </c>
      <c r="O70" s="26">
        <v>1.022</v>
      </c>
      <c r="P70" s="26">
        <v>1.018</v>
      </c>
      <c r="Q70" s="26">
        <v>1.0189999999999999</v>
      </c>
    </row>
    <row r="71" spans="1:17" ht="13.2" x14ac:dyDescent="0.25">
      <c r="A71" s="25" t="s">
        <v>66</v>
      </c>
      <c r="B71" s="29">
        <v>845</v>
      </c>
      <c r="C71" s="29">
        <v>845</v>
      </c>
      <c r="D71" s="29" t="s">
        <v>110</v>
      </c>
      <c r="E71" s="29">
        <v>635</v>
      </c>
      <c r="F71" s="29">
        <v>635</v>
      </c>
      <c r="G71" s="29" t="s">
        <v>111</v>
      </c>
      <c r="H71" s="11" t="s">
        <v>112</v>
      </c>
      <c r="I71" s="28" t="s">
        <v>65</v>
      </c>
      <c r="J71" s="26">
        <v>1.0229999999999999</v>
      </c>
      <c r="K71" s="26">
        <v>1.022</v>
      </c>
      <c r="L71" s="26">
        <v>1.018</v>
      </c>
      <c r="M71" s="26">
        <v>1.0189999999999999</v>
      </c>
      <c r="N71" s="26">
        <v>1.03</v>
      </c>
      <c r="O71" s="26">
        <v>1.03</v>
      </c>
      <c r="P71" s="26">
        <v>1.032</v>
      </c>
      <c r="Q71" s="26">
        <v>1.032</v>
      </c>
    </row>
    <row r="72" spans="1:17" ht="13.2" x14ac:dyDescent="0.25">
      <c r="A72" s="10" t="s">
        <v>66</v>
      </c>
      <c r="B72" s="29">
        <f>B36</f>
        <v>912</v>
      </c>
      <c r="C72" s="29">
        <f t="shared" ref="C72:I72" si="0">C36</f>
        <v>912</v>
      </c>
      <c r="D72" s="29" t="str">
        <f t="shared" si="0"/>
        <v>1170000111881</v>
      </c>
      <c r="E72" s="29">
        <f t="shared" si="0"/>
        <v>648</v>
      </c>
      <c r="F72" s="29">
        <f t="shared" si="0"/>
        <v>648</v>
      </c>
      <c r="G72" s="29" t="str">
        <f t="shared" si="0"/>
        <v>1170000111890</v>
      </c>
      <c r="H72" s="29" t="str">
        <f t="shared" si="0"/>
        <v>Clay Lake STOR</v>
      </c>
      <c r="I72" s="34" t="str">
        <f t="shared" si="0"/>
        <v>NFD</v>
      </c>
      <c r="J72" s="26">
        <v>1.0229999999999999</v>
      </c>
      <c r="K72" s="26">
        <v>1.022</v>
      </c>
      <c r="L72" s="26">
        <v>1.018</v>
      </c>
      <c r="M72" s="26">
        <v>1.0189999999999999</v>
      </c>
      <c r="N72" s="26">
        <v>1.0349999999999999</v>
      </c>
      <c r="O72" s="26">
        <v>1.022</v>
      </c>
      <c r="P72" s="26">
        <v>1.018</v>
      </c>
      <c r="Q72" s="26">
        <v>1.0189999999999999</v>
      </c>
    </row>
    <row r="73" spans="1:17" ht="13.2" x14ac:dyDescent="0.25">
      <c r="A73" s="25" t="s">
        <v>66</v>
      </c>
      <c r="B73" s="29">
        <f>B37</f>
        <v>913</v>
      </c>
      <c r="C73" s="29">
        <f t="shared" ref="C73:I73" si="1">C37</f>
        <v>913</v>
      </c>
      <c r="D73" s="29" t="str">
        <f t="shared" si="1"/>
        <v>1170000113443</v>
      </c>
      <c r="E73" s="29">
        <f t="shared" si="1"/>
        <v>649</v>
      </c>
      <c r="F73" s="29">
        <f t="shared" si="1"/>
        <v>649</v>
      </c>
      <c r="G73" s="29" t="str">
        <f t="shared" si="1"/>
        <v>1170000113452</v>
      </c>
      <c r="H73" s="29" t="str">
        <f t="shared" si="1"/>
        <v>Balderton STOR</v>
      </c>
      <c r="I73" s="34" t="str">
        <f t="shared" si="1"/>
        <v>NFD</v>
      </c>
      <c r="J73" s="26">
        <v>1.0229999999999999</v>
      </c>
      <c r="K73" s="26">
        <v>1.022</v>
      </c>
      <c r="L73" s="26">
        <v>1.018</v>
      </c>
      <c r="M73" s="26">
        <v>1.0189999999999999</v>
      </c>
      <c r="N73" s="26">
        <v>1.0109999999999999</v>
      </c>
      <c r="O73" s="26">
        <v>1.022</v>
      </c>
      <c r="P73" s="26">
        <v>1.018</v>
      </c>
      <c r="Q73" s="26">
        <v>1.0189999999999999</v>
      </c>
    </row>
    <row r="74" spans="1:17" ht="13.8" x14ac:dyDescent="0.25">
      <c r="A74" s="10"/>
      <c r="B74" s="10"/>
      <c r="C74" s="10"/>
      <c r="D74" s="10"/>
      <c r="E74" s="11"/>
      <c r="F74" s="19"/>
      <c r="G74" s="19"/>
      <c r="H74" s="20"/>
      <c r="I74" s="20"/>
      <c r="J74" s="21"/>
      <c r="K74" s="21"/>
      <c r="L74" s="22"/>
      <c r="M74" s="23"/>
      <c r="N74" s="24"/>
      <c r="O74" s="24"/>
      <c r="P74" s="24"/>
      <c r="Q74" s="24"/>
    </row>
  </sheetData>
  <mergeCells count="4">
    <mergeCell ref="A2:Q2"/>
    <mergeCell ref="A4:Q4"/>
    <mergeCell ref="A40:Q40"/>
    <mergeCell ref="H1:I1"/>
  </mergeCells>
  <phoneticPr fontId="9" type="noConversion"/>
  <pageMargins left="0.39370078740157483" right="0.39370078740157483" top="0.70866141732283472" bottom="0.74803149606299213" header="0.27559055118110237" footer="0.27559055118110237"/>
  <pageSetup paperSize="9" scale="35" fitToHeight="0" orientation="portrait" r:id="rId1"/>
  <headerFooter scaleWithDoc="0">
    <oddHeader>&amp;L&amp;"Arial,Bold"Annex 6 &amp;"Arial,Regular"- New Designated EHV Properties. Addendum to Schedule of Charges for use of the Distribution System by Designated EHV Properties (including LDNOs with Designated EHV Properties/end-users).</oddHeader>
    <oddFooter xml:space="preserve">&amp;L&amp;8Note: The list of MPANs / MSIDs provided may be incomplete; the DNO reserves the right to apply the listed charges to any other MPANs / MSIDs associated with the site.
</oddFooter>
    <firstHeader>&amp;L
Annex 6 - New Designated EHV Properties. Addendum to Schedule of Charges for use of the Distribution System by Designated EHV Properties (including LDNOs with Designated EHV Properties/end-users).</firstHeader>
    <firstFooter>&amp;L&amp;8Note: The list of MPANs / MSIDs provided may be incomplete; the DNO reserves the right to apply the listed charges to any other MPANs / MSIDs associated with the site.&amp;R&amp;P of 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Annex 6 New or Amended EHV</vt:lpstr>
      <vt:lpstr>'Annex 6 New or Amended EHV'!Print_Area</vt:lpstr>
      <vt:lpstr>'Annex 6 New or Amended EHV'!Print_Titles</vt:lpstr>
    </vt:vector>
  </TitlesOfParts>
  <Company>Western Power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Wornell, Dave I.</dc:creator>
  <cp:lastModifiedBy>Lam, Alex</cp:lastModifiedBy>
  <dcterms:created xsi:type="dcterms:W3CDTF">2023-03-10T14:37:39Z</dcterms:created>
  <dcterms:modified xsi:type="dcterms:W3CDTF">2026-03-25T14:31:01Z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