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825" yWindow="615" windowWidth="8175" windowHeight="11265" tabRatio="892" activeTab="1"/>
  </bookViews>
  <sheets>
    <sheet name="Overview" sheetId="1" r:id="rId1"/>
    <sheet name="Annex 7 New Designated EHV Prop" sheetId="8" r:id="rId2"/>
  </sheets>
  <definedNames>
    <definedName name="_xlnm.Print_Area" localSheetId="1">'Annex 7 New Designated EHV Prop'!$A$2:$O$24</definedName>
    <definedName name="_xlnm.Print_Titles" localSheetId="1">'Annex 7 New Designated EHV Prop'!$4:$5</definedName>
    <definedName name="Z_5032A364_B81A_48DA_88DA_AB3B86B47EE9_.wvu.PrintArea" localSheetId="1" hidden="1">'Annex 7 New Designated EHV Prop'!$A$1:$M$17</definedName>
    <definedName name="Z_5032A364_B81A_48DA_88DA_AB3B86B47EE9_.wvu.PrintTitles" localSheetId="1" hidden="1">'Annex 7 New Designated EHV Prop'!$4:$5</definedName>
  </definedNames>
  <calcPr calcId="145621" calcOnSave="0"/>
  <customWorkbookViews>
    <customWorkbookView name="Oliver Day - Personal View" guid="{5032A364-B81A-48DA-88DA-AB3B86B47EE9}" mergeInterval="0" personalView="1" maximized="1" xWindow="1" yWindow="1" windowWidth="1280" windowHeight="807" tabRatio="854" activeSheetId="5" showComments="commIndAndComment"/>
  </customWorkbookViews>
</workbook>
</file>

<file path=xl/calcChain.xml><?xml version="1.0" encoding="utf-8"?>
<calcChain xmlns="http://schemas.openxmlformats.org/spreadsheetml/2006/main">
  <c r="B11" i="1" l="1"/>
  <c r="A15" i="8"/>
  <c r="A4" i="8"/>
  <c r="B14" i="1"/>
  <c r="B9" i="1"/>
</calcChain>
</file>

<file path=xl/sharedStrings.xml><?xml version="1.0" encoding="utf-8"?>
<sst xmlns="http://schemas.openxmlformats.org/spreadsheetml/2006/main" count="158" uniqueCount="85">
  <si>
    <t>Year</t>
  </si>
  <si>
    <t>Company, charging year, data version</t>
  </si>
  <si>
    <t>List of data tables in this workbook</t>
  </si>
  <si>
    <t>Worksheet</t>
  </si>
  <si>
    <t>Information</t>
  </si>
  <si>
    <t>Back to Overview</t>
  </si>
  <si>
    <t>Annex 1 contains charges to LV and HV Designated Properties.</t>
  </si>
  <si>
    <t xml:space="preserve">Annex 3 contains details of any preserved and additional charges that are valid at this time. </t>
  </si>
  <si>
    <t>Distribution area</t>
  </si>
  <si>
    <t>Annex 5 contains  the LLFs which must be used to adjust the Metering System volumes to take account of losses on the Distribution Network.</t>
  </si>
  <si>
    <t xml:space="preserve">Annex 6 contains the un-scaled [nodal /network group] costs used to calculate the current EDCM charges. </t>
  </si>
  <si>
    <t>Status</t>
  </si>
  <si>
    <t>Effective From</t>
  </si>
  <si>
    <t>Company, charging year, effective from, status</t>
  </si>
  <si>
    <t>Notes to users of this spreadsheet</t>
  </si>
  <si>
    <t>Enter any general notes</t>
  </si>
  <si>
    <t>Notes to DNOs populating this spreadsheet</t>
  </si>
  <si>
    <t>DNOs must endeavour to maintain consistency in the structure of this spreadsheet.
Any changes to the structure must be noted in the 'Notes to users'</t>
  </si>
  <si>
    <t>Annex 1 LV &amp; HV Charges</t>
  </si>
  <si>
    <t>Annex 2 EHV Charges</t>
  </si>
  <si>
    <t>Annex 3 Preserved Charges</t>
  </si>
  <si>
    <t>Annex 4 LDNO Charges</t>
  </si>
  <si>
    <t>Annex 5 LLFs</t>
  </si>
  <si>
    <t>Annex 6 Nodal prices</t>
  </si>
  <si>
    <t>Annex 7 New Designated EHV Properties</t>
  </si>
  <si>
    <t>Name</t>
  </si>
  <si>
    <t>Import super-red unit rate (p/kWh)</t>
  </si>
  <si>
    <t>Import fixed charge (p/day)</t>
  </si>
  <si>
    <t>Import capacity rate (p/kVA/day)</t>
  </si>
  <si>
    <t>Import exceeded capacity rate (p/kVA/day)</t>
  </si>
  <si>
    <t>Export super-red unit rate (p/kWh)</t>
  </si>
  <si>
    <t>Export fixed charge p/day</t>
  </si>
  <si>
    <t>Export capacity rate (p/kVA/day)</t>
  </si>
  <si>
    <t>Export exceeded capacity rate (p/kVA/day)</t>
  </si>
  <si>
    <t>Import LLFC - Unique Identifier</t>
  </si>
  <si>
    <t>Export LLFC - Unique Identifier</t>
  </si>
  <si>
    <t>Import MPAN/s / MSIDs</t>
  </si>
  <si>
    <t>Export MPANs / MSIDs</t>
  </si>
  <si>
    <t>Note: The list of MPANs / MSIDs provided may be incomplete; the DNO reserves the right to apply the listed charges to any other MPANs / MSIDs associated with the site.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</si>
  <si>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</si>
  <si>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</si>
  <si>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</si>
  <si>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</si>
  <si>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</si>
  <si>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</si>
  <si>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</si>
  <si>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</si>
  <si>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</si>
  <si>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</si>
  <si>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t>
  </si>
  <si>
    <t>SSC TPR to unit rate lookup table</t>
  </si>
  <si>
    <t>The time periods for the non half hourly metered charge rates in Annex 1 are as specified by the SSC. To determine the appropriate charge rate for each SSC/TPR a lookup table is provided.</t>
  </si>
  <si>
    <t>Annex 7 - Addendum to Annex 2 EHV Charges</t>
  </si>
  <si>
    <t>Final</t>
  </si>
  <si>
    <t>01/04/2014</t>
  </si>
  <si>
    <t>2014</t>
  </si>
  <si>
    <t>Western Power Distribution (South Wales) plc</t>
  </si>
  <si>
    <t>DCWW Rover Way</t>
  </si>
  <si>
    <t>538</t>
  </si>
  <si>
    <t>786</t>
  </si>
  <si>
    <t>Mynydd Y Bwllfa WF</t>
  </si>
  <si>
    <t>419</t>
  </si>
  <si>
    <t>425</t>
  </si>
  <si>
    <t>PENRHIWARWYDD FM</t>
  </si>
  <si>
    <t>CWM CAE SINGRUG</t>
  </si>
  <si>
    <t>YERBESTON Chapel Hill</t>
  </si>
  <si>
    <t>GELLIWERN ISAF</t>
  </si>
  <si>
    <t>Llandarcy STOR</t>
  </si>
  <si>
    <t>Haverford West PV</t>
  </si>
  <si>
    <t>460</t>
  </si>
  <si>
    <t>975</t>
  </si>
  <si>
    <t>895</t>
  </si>
  <si>
    <t>949</t>
  </si>
  <si>
    <t>909</t>
  </si>
  <si>
    <t>963</t>
  </si>
  <si>
    <t>916</t>
  </si>
  <si>
    <t>970</t>
  </si>
  <si>
    <t>919</t>
  </si>
  <si>
    <t>973</t>
  </si>
  <si>
    <t>464</t>
  </si>
  <si>
    <t>977</t>
  </si>
  <si>
    <t>1.024</t>
  </si>
  <si>
    <t>1.023</t>
  </si>
  <si>
    <t>1.018</t>
  </si>
  <si>
    <t>1.020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</si>
</sst>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
    <numFmt numFmtId="166" formatCode="#,##0.000;[Red]#,##0.000"/>
    <numFmt numFmtId="167" formatCode="#,##0.00;[Red]#,##0.00"/>
    <numFmt numFmtId="168" formatCode="\ _(???,???,??0.000_);[Red]\ \(???,???,??0.000\);;@"/>
  </numFmts>
  <fonts count="15" x14ac:knownFonts="1">
    <font>
      <sz val="10"/>
      <name val="Arial"/>
    </font>
    <font>
      <sz val="10"/>
      <name val="Arial"/>
      <family val="2"/>
    </font>
    <font>
      <b/>
      <sz val="10"/>
      <name val="Arial"/>
      <family val="2"/>
    </font>
    <font>
      <sz val="14"/>
      <name val="Arial"/>
      <family val="2"/>
    </font>
    <font>
      <sz val="11"/>
      <name val="Arial"/>
      <family val="2"/>
    </font>
    <font>
      <sz val="10"/>
      <color indexed="8"/>
      <name val="Calibri"/>
      <family val="2"/>
    </font>
    <font>
      <b/>
      <sz val="10"/>
      <color indexed="8"/>
      <name val="Calibri"/>
      <family val="2"/>
    </font>
    <font>
      <b/>
      <sz val="13"/>
      <color theme="3"/>
      <name val="Arial"/>
      <family val="2"/>
    </font>
    <font>
      <b/>
      <sz val="11"/>
      <color theme="3"/>
      <name val="Arial"/>
      <family val="2"/>
    </font>
    <font>
      <u/>
      <sz val="10"/>
      <color theme="10"/>
      <name val="Arial"/>
      <family val="2"/>
    </font>
    <font>
      <sz val="9"/>
      <color rgb="FF3F3F76"/>
      <name val="Arial"/>
      <family val="2"/>
    </font>
    <font>
      <sz val="11"/>
      <color theme="1"/>
      <name val="Calibri"/>
      <family val="2"/>
      <scheme val="minor"/>
    </font>
    <font>
      <b/>
      <sz val="9"/>
      <color rgb="FF3F3F76"/>
      <name val="Arial"/>
      <family val="2"/>
    </font>
    <font>
      <sz val="11"/>
      <color theme="0"/>
      <name val="Arial"/>
      <family val="2"/>
    </font>
    <font>
      <b/>
      <sz val="14"/>
      <color theme="3"/>
      <name val="Arial"/>
      <family val="2"/>
    </font>
  </fonts>
  <fills count="1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rgb="FFFFCC99"/>
      </patternFill>
    </fill>
    <fill>
      <patternFill patternType="solid">
        <fgColor theme="4" tint="0.59999389629810485"/>
        <bgColor indexed="65"/>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2"/>
        <bgColor indexed="64"/>
      </patternFill>
    </fill>
    <fill>
      <patternFill patternType="solid">
        <fgColor theme="6" tint="0.79998168889431442"/>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s>
  <cellStyleXfs count="8">
    <xf numFmtId="0" fontId="0" fillId="0" borderId="0"/>
    <xf numFmtId="0" fontId="7" fillId="0" borderId="7" applyNumberFormat="0" applyFill="0" applyAlignment="0" applyProtection="0"/>
    <xf numFmtId="0" fontId="8" fillId="0" borderId="8" applyNumberFormat="0" applyFill="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9" applyNumberFormat="0" applyAlignment="0" applyProtection="0"/>
    <xf numFmtId="0" fontId="1" fillId="0" borderId="0"/>
    <xf numFmtId="0" fontId="11" fillId="0" borderId="0"/>
  </cellStyleXfs>
  <cellXfs count="47">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0" fontId="3" fillId="2" borderId="0" xfId="0" applyFont="1" applyFill="1" applyAlignment="1">
      <alignment vertical="center"/>
    </xf>
    <xf numFmtId="0" fontId="9" fillId="2" borderId="0" xfId="4" applyFont="1" applyFill="1" applyAlignment="1" applyProtection="1">
      <alignment vertical="center"/>
    </xf>
    <xf numFmtId="0" fontId="9" fillId="0" borderId="0" xfId="4" applyAlignment="1" applyProtection="1">
      <alignment horizontal="left" vertical="top"/>
    </xf>
    <xf numFmtId="0" fontId="1" fillId="2" borderId="0" xfId="0" applyFont="1" applyFill="1" applyAlignment="1">
      <alignment vertical="center"/>
    </xf>
    <xf numFmtId="0" fontId="0" fillId="0" borderId="0" xfId="0" applyProtection="1">
      <protection locked="0"/>
    </xf>
    <xf numFmtId="49" fontId="8" fillId="7" borderId="0" xfId="3" applyNumberFormat="1" applyFill="1" applyAlignment="1" applyProtection="1">
      <alignment horizontal="center" vertical="center" wrapText="1"/>
      <protection locked="0"/>
    </xf>
    <xf numFmtId="49" fontId="8" fillId="7" borderId="0" xfId="3" quotePrefix="1" applyNumberFormat="1" applyFill="1" applyAlignment="1" applyProtection="1">
      <alignment horizontal="left" vertical="center" wrapText="1"/>
      <protection locked="0"/>
    </xf>
    <xf numFmtId="49" fontId="8" fillId="7" borderId="0" xfId="3" applyNumberFormat="1" applyFill="1" applyAlignment="1" applyProtection="1">
      <alignment vertical="center" wrapText="1"/>
      <protection locked="0"/>
    </xf>
    <xf numFmtId="0" fontId="2" fillId="3" borderId="1" xfId="0" quotePrefix="1" applyFont="1" applyFill="1" applyBorder="1" applyAlignment="1">
      <alignment horizontal="center" vertical="center" wrapText="1"/>
    </xf>
    <xf numFmtId="49" fontId="12" fillId="6" borderId="9" xfId="5" applyNumberFormat="1" applyFont="1" applyAlignment="1" applyProtection="1">
      <alignment horizontal="center" vertical="center" wrapText="1"/>
      <protection locked="0"/>
    </xf>
    <xf numFmtId="49" fontId="6" fillId="3" borderId="1" xfId="0" applyNumberFormat="1" applyFont="1" applyFill="1" applyBorder="1" applyAlignment="1">
      <alignment horizontal="center" vertical="center" wrapText="1"/>
    </xf>
    <xf numFmtId="0" fontId="2" fillId="8" borderId="1" xfId="0" quotePrefix="1" applyFont="1" applyFill="1" applyBorder="1" applyAlignment="1">
      <alignment horizontal="center" vertical="center" wrapText="1"/>
    </xf>
    <xf numFmtId="0" fontId="2" fillId="9" borderId="1" xfId="0" quotePrefix="1" applyFont="1" applyFill="1" applyBorder="1" applyAlignment="1">
      <alignment horizontal="center" vertical="center" wrapText="1"/>
    </xf>
    <xf numFmtId="49" fontId="1" fillId="4" borderId="1" xfId="0" quotePrefix="1" applyNumberFormat="1" applyFont="1" applyFill="1" applyBorder="1" applyAlignment="1" applyProtection="1">
      <alignment horizontal="left" vertical="top" wrapText="1"/>
      <protection locked="0"/>
    </xf>
    <xf numFmtId="49" fontId="1" fillId="4" borderId="1" xfId="0" applyNumberFormat="1" applyFont="1" applyFill="1" applyBorder="1" applyAlignment="1" applyProtection="1">
      <alignment horizontal="left" vertical="top" wrapText="1"/>
      <protection locked="0"/>
    </xf>
    <xf numFmtId="49" fontId="0" fillId="4" borderId="1" xfId="0" applyNumberFormat="1" applyFill="1" applyBorder="1" applyAlignment="1" applyProtection="1">
      <alignment horizontal="left" vertical="top" wrapText="1"/>
      <protection locked="0"/>
    </xf>
    <xf numFmtId="49" fontId="7" fillId="0" borderId="7" xfId="1" applyNumberFormat="1" applyAlignment="1" applyProtection="1">
      <alignment vertical="center"/>
      <protection locked="0"/>
    </xf>
    <xf numFmtId="49" fontId="8" fillId="0" borderId="8" xfId="2" quotePrefix="1" applyNumberFormat="1" applyAlignment="1" applyProtection="1">
      <alignment horizontal="left" vertical="center"/>
      <protection locked="0"/>
    </xf>
    <xf numFmtId="49" fontId="8" fillId="0" borderId="8" xfId="2" applyNumberFormat="1" applyAlignment="1" applyProtection="1">
      <alignment vertical="center"/>
      <protection locked="0"/>
    </xf>
    <xf numFmtId="1" fontId="1" fillId="4" borderId="1" xfId="0" applyNumberFormat="1" applyFont="1" applyFill="1" applyBorder="1" applyAlignment="1" applyProtection="1">
      <alignment horizontal="left" vertical="top" wrapText="1"/>
      <protection locked="0"/>
    </xf>
    <xf numFmtId="165" fontId="5" fillId="10" borderId="1" xfId="0" applyNumberFormat="1" applyFont="1" applyFill="1" applyBorder="1" applyAlignment="1" applyProtection="1">
      <alignment horizontal="center" vertical="center"/>
      <protection locked="0"/>
    </xf>
    <xf numFmtId="166" fontId="5" fillId="5" borderId="1" xfId="0" applyNumberFormat="1" applyFont="1" applyFill="1" applyBorder="1" applyAlignment="1" applyProtection="1">
      <alignment horizontal="center" vertical="center"/>
      <protection locked="0"/>
    </xf>
    <xf numFmtId="167" fontId="5" fillId="5" borderId="1" xfId="0" applyNumberFormat="1" applyFont="1" applyFill="1" applyBorder="1" applyAlignment="1" applyProtection="1">
      <alignment horizontal="center" vertical="center"/>
      <protection locked="0"/>
    </xf>
    <xf numFmtId="167" fontId="5" fillId="4" borderId="1" xfId="0" applyNumberFormat="1" applyFont="1" applyFill="1" applyBorder="1" applyAlignment="1" applyProtection="1">
      <alignment horizontal="center" vertical="center"/>
      <protection locked="0"/>
    </xf>
    <xf numFmtId="165" fontId="5" fillId="11" borderId="1" xfId="0" applyNumberFormat="1" applyFont="1" applyFill="1" applyBorder="1" applyAlignment="1" applyProtection="1">
      <alignment horizontal="center" vertical="center"/>
      <protection locked="0"/>
    </xf>
    <xf numFmtId="165" fontId="0" fillId="10" borderId="1" xfId="0" applyNumberFormat="1" applyFill="1" applyBorder="1" applyAlignment="1" applyProtection="1">
      <alignment horizontal="center" vertical="center" wrapText="1"/>
      <protection locked="0"/>
    </xf>
    <xf numFmtId="1" fontId="1" fillId="4" borderId="1" xfId="6" applyNumberFormat="1" applyFont="1" applyFill="1" applyBorder="1" applyAlignment="1" applyProtection="1">
      <alignment horizontal="left" vertical="center" wrapText="1"/>
      <protection locked="0"/>
    </xf>
    <xf numFmtId="168" fontId="0" fillId="12" borderId="10" xfId="0" applyNumberFormat="1" applyFill="1" applyBorder="1" applyAlignment="1">
      <alignment horizontal="center" vertical="center"/>
    </xf>
    <xf numFmtId="0" fontId="13" fillId="0" borderId="0" xfId="0" quotePrefix="1" applyNumberFormat="1" applyFont="1" applyAlignment="1" applyProtection="1">
      <alignment horizontal="left" vertical="top" wrapText="1"/>
    </xf>
    <xf numFmtId="0" fontId="4" fillId="0" borderId="0" xfId="0" quotePrefix="1" applyNumberFormat="1" applyFont="1" applyAlignment="1" applyProtection="1">
      <alignment horizontal="left" vertical="top" wrapText="1"/>
    </xf>
    <xf numFmtId="49" fontId="8" fillId="7" borderId="0" xfId="3" applyNumberFormat="1" applyFill="1" applyAlignment="1" applyProtection="1">
      <alignment horizontal="left" vertical="center" wrapText="1"/>
      <protection locked="0"/>
    </xf>
    <xf numFmtId="0" fontId="1" fillId="0" borderId="0" xfId="0" quotePrefix="1"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14" fillId="7" borderId="2" xfId="3" applyNumberFormat="1" applyFont="1" applyFill="1" applyBorder="1" applyAlignment="1">
      <alignment horizontal="center" vertical="center" wrapText="1"/>
    </xf>
    <xf numFmtId="0" fontId="14" fillId="7" borderId="3" xfId="3" applyNumberFormat="1" applyFont="1" applyFill="1" applyBorder="1" applyAlignment="1">
      <alignment horizontal="center" vertical="center" wrapText="1"/>
    </xf>
    <xf numFmtId="0" fontId="14" fillId="7" borderId="4" xfId="3" applyNumberFormat="1" applyFont="1" applyFill="1" applyBorder="1" applyAlignment="1">
      <alignment horizontal="center" vertical="center" wrapText="1"/>
    </xf>
    <xf numFmtId="0" fontId="14" fillId="7" borderId="2" xfId="3" quotePrefix="1" applyNumberFormat="1" applyFont="1" applyFill="1" applyBorder="1" applyAlignment="1">
      <alignment horizontal="left" vertical="center" wrapText="1"/>
    </xf>
    <xf numFmtId="0" fontId="14" fillId="7" borderId="3" xfId="3" applyNumberFormat="1" applyFont="1" applyFill="1" applyBorder="1" applyAlignment="1">
      <alignment horizontal="left" vertical="center" wrapText="1"/>
    </xf>
    <xf numFmtId="0" fontId="14" fillId="7" borderId="4" xfId="3" applyNumberFormat="1" applyFont="1" applyFill="1" applyBorder="1" applyAlignment="1">
      <alignment horizontal="left" vertical="center" wrapText="1"/>
    </xf>
    <xf numFmtId="0" fontId="14" fillId="7" borderId="5" xfId="3" applyNumberFormat="1" applyFont="1" applyFill="1" applyBorder="1" applyAlignment="1">
      <alignment horizontal="center" vertical="center" wrapText="1"/>
    </xf>
    <xf numFmtId="0" fontId="14" fillId="7" borderId="6" xfId="3" applyNumberFormat="1" applyFont="1" applyFill="1" applyBorder="1" applyAlignment="1">
      <alignment horizontal="center" vertical="center" wrapText="1"/>
    </xf>
    <xf numFmtId="0" fontId="0" fillId="2" borderId="0" xfId="0" quotePrefix="1" applyFill="1" applyBorder="1" applyAlignment="1">
      <alignment horizontal="center" vertical="center" wrapText="1"/>
    </xf>
  </cellXfs>
  <cellStyles count="8">
    <cellStyle name="Heading 2" xfId="1" builtinId="17"/>
    <cellStyle name="Heading 3" xfId="2" builtinId="18"/>
    <cellStyle name="Heading 4" xfId="3" builtinId="19"/>
    <cellStyle name="Hyperlink" xfId="4" builtinId="8"/>
    <cellStyle name="Input" xfId="5" builtinId="20"/>
    <cellStyle name="Normal" xfId="0" builtinId="0"/>
    <cellStyle name="Normal 2" xfId="6"/>
    <cellStyle name="Normal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23"/>
  <sheetViews>
    <sheetView workbookViewId="0">
      <selection activeCell="A13" sqref="A13"/>
    </sheetView>
  </sheetViews>
  <sheetFormatPr defaultRowHeight="12.75" x14ac:dyDescent="0.2"/>
  <cols>
    <col min="1" max="1" width="54.7109375" customWidth="1"/>
    <col min="2" max="2" width="42.140625" customWidth="1"/>
    <col min="3" max="3" width="28" customWidth="1"/>
    <col min="4" max="4" width="18.140625" customWidth="1"/>
    <col min="5" max="5" width="21.5703125" customWidth="1"/>
  </cols>
  <sheetData>
    <row r="1" spans="1:9" x14ac:dyDescent="0.2">
      <c r="A1" s="9"/>
      <c r="B1" s="9"/>
      <c r="C1" s="9"/>
      <c r="D1" s="9"/>
      <c r="E1" s="9"/>
    </row>
    <row r="2" spans="1:9" ht="17.25" thickBot="1" x14ac:dyDescent="0.25">
      <c r="A2" s="21" t="s">
        <v>1</v>
      </c>
      <c r="B2" s="9"/>
      <c r="C2" s="9"/>
      <c r="D2" s="9"/>
      <c r="E2" s="9"/>
    </row>
    <row r="3" spans="1:9" ht="15.75" thickTop="1" x14ac:dyDescent="0.2">
      <c r="A3" s="9"/>
      <c r="B3" s="10" t="s">
        <v>8</v>
      </c>
      <c r="C3" s="10" t="s">
        <v>0</v>
      </c>
      <c r="D3" s="10" t="s">
        <v>12</v>
      </c>
      <c r="E3" s="10" t="s">
        <v>11</v>
      </c>
    </row>
    <row r="4" spans="1:9" ht="15" x14ac:dyDescent="0.2">
      <c r="A4" s="11" t="s">
        <v>13</v>
      </c>
      <c r="B4" s="14" t="s">
        <v>56</v>
      </c>
      <c r="C4" s="14" t="s">
        <v>55</v>
      </c>
      <c r="D4" s="14" t="s">
        <v>54</v>
      </c>
      <c r="E4" s="14" t="s">
        <v>53</v>
      </c>
    </row>
    <row r="5" spans="1:9" x14ac:dyDescent="0.2">
      <c r="A5" s="9"/>
      <c r="B5" s="9"/>
      <c r="C5" s="9"/>
      <c r="D5" s="9"/>
      <c r="E5" s="9"/>
    </row>
    <row r="6" spans="1:9" ht="17.25" thickBot="1" x14ac:dyDescent="0.25">
      <c r="A6" s="21" t="s">
        <v>2</v>
      </c>
      <c r="B6" s="9"/>
      <c r="C6" s="9"/>
      <c r="D6" s="9"/>
      <c r="E6" s="9"/>
    </row>
    <row r="7" spans="1:9" ht="15.75" thickTop="1" x14ac:dyDescent="0.2">
      <c r="A7" s="12" t="s">
        <v>3</v>
      </c>
      <c r="B7" s="35" t="s">
        <v>4</v>
      </c>
      <c r="C7" s="35"/>
      <c r="D7" s="35"/>
      <c r="E7" s="35"/>
    </row>
    <row r="8" spans="1:9" ht="30" customHeight="1" x14ac:dyDescent="0.2">
      <c r="A8" s="7" t="s">
        <v>18</v>
      </c>
      <c r="B8" s="34" t="s">
        <v>6</v>
      </c>
      <c r="C8" s="34"/>
      <c r="D8" s="34"/>
      <c r="E8" s="34"/>
    </row>
    <row r="9" spans="1:9" ht="30" customHeight="1" x14ac:dyDescent="0.2">
      <c r="A9" s="7" t="s">
        <v>19</v>
      </c>
      <c r="B9" s="34" t="str">
        <f>"Annex 2 contains the charges to Designated EHV Properties and charges applied to LDNOs with Designated EHV Properties/end-users embedded in Networks within " &amp;B4 &amp;"' area."</f>
        <v>Annex 2 contains the charges to Designated EHV Properties and charges applied to LDNOs with Designated EHV Properties/end-users embedded in Networks within Western Power Distribution (South Wales) plc' area.</v>
      </c>
      <c r="C9" s="34"/>
      <c r="D9" s="34"/>
      <c r="E9" s="34"/>
    </row>
    <row r="10" spans="1:9" ht="30" customHeight="1" x14ac:dyDescent="0.2">
      <c r="A10" s="7" t="s">
        <v>20</v>
      </c>
      <c r="B10" s="34" t="s">
        <v>7</v>
      </c>
      <c r="C10" s="34"/>
      <c r="D10" s="34"/>
      <c r="E10" s="34"/>
    </row>
    <row r="11" spans="1:9" ht="61.5" customHeight="1" x14ac:dyDescent="0.2">
      <c r="A11" s="7" t="s">
        <v>21</v>
      </c>
      <c r="B11" s="34" t="str">
        <f>"Annex 4 contains charges that are levied on the owner of an embedded network within "&amp;B4&amp;" area. "&amp;F11</f>
        <v>Annex 4 contains charges that are levied on the owner of an embedded network within Western Power Distribution (South Wales) plc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34"/>
      <c r="D11" s="34"/>
      <c r="E11" s="34"/>
      <c r="F11" s="33" t="s">
        <v>49</v>
      </c>
      <c r="G11" s="33"/>
      <c r="H11" s="33"/>
      <c r="I11" s="33"/>
    </row>
    <row r="12" spans="1:9" ht="35.25" customHeight="1" x14ac:dyDescent="0.2">
      <c r="A12" s="7" t="s">
        <v>22</v>
      </c>
      <c r="B12" s="34" t="s">
        <v>9</v>
      </c>
      <c r="C12" s="34"/>
      <c r="D12" s="34"/>
      <c r="E12" s="34"/>
    </row>
    <row r="13" spans="1:9" ht="29.25" customHeight="1" x14ac:dyDescent="0.2">
      <c r="A13" s="7" t="s">
        <v>23</v>
      </c>
      <c r="B13" s="34" t="s">
        <v>10</v>
      </c>
      <c r="C13" s="34"/>
      <c r="D13" s="34"/>
      <c r="E13" s="34"/>
    </row>
    <row r="14" spans="1:9" ht="30" customHeight="1" x14ac:dyDescent="0.2">
      <c r="A14" s="7" t="s">
        <v>24</v>
      </c>
      <c r="B14" s="34" t="str">
        <f>"Annex 7 contains the charges to New Designated EHV Properties and charges applied to LDNOs with New Designated EHV Properties/end-users embedded in Networks within " &amp;B4 &amp;"' area."</f>
        <v>Annex 7 contains the charges to New Designated EHV Properties and charges applied to LDNOs with New Designated EHV Properties/end-users embedded in Networks within Western Power Distribution (South Wales) plc' area.</v>
      </c>
      <c r="C14" s="34"/>
      <c r="D14" s="34"/>
      <c r="E14" s="34"/>
    </row>
    <row r="15" spans="1:9" ht="30" customHeight="1" x14ac:dyDescent="0.2">
      <c r="A15" s="7" t="s">
        <v>50</v>
      </c>
      <c r="B15" s="34" t="s">
        <v>51</v>
      </c>
      <c r="C15" s="34"/>
      <c r="D15" s="34"/>
      <c r="E15" s="34"/>
    </row>
    <row r="16" spans="1:9" x14ac:dyDescent="0.2">
      <c r="A16" s="9"/>
      <c r="B16" s="9"/>
      <c r="C16" s="9"/>
      <c r="D16" s="9"/>
      <c r="E16" s="9"/>
    </row>
    <row r="17" spans="1:5" ht="15.75" thickBot="1" x14ac:dyDescent="0.25">
      <c r="A17" s="23" t="s">
        <v>14</v>
      </c>
      <c r="B17" s="9"/>
      <c r="C17" s="9"/>
      <c r="D17" s="9"/>
      <c r="E17" s="9"/>
    </row>
    <row r="18" spans="1:5" ht="15" x14ac:dyDescent="0.2">
      <c r="A18" s="12"/>
      <c r="B18" s="35"/>
      <c r="C18" s="35"/>
      <c r="D18" s="35"/>
      <c r="E18" s="35"/>
    </row>
    <row r="19" spans="1:5" ht="32.25" customHeight="1" x14ac:dyDescent="0.2">
      <c r="A19" s="36" t="s">
        <v>15</v>
      </c>
      <c r="B19" s="37"/>
      <c r="C19" s="37"/>
      <c r="D19" s="37"/>
      <c r="E19" s="37"/>
    </row>
    <row r="20" spans="1:5" x14ac:dyDescent="0.2">
      <c r="A20" s="9"/>
      <c r="B20" s="9"/>
      <c r="C20" s="9"/>
      <c r="D20" s="9"/>
      <c r="E20" s="9"/>
    </row>
    <row r="21" spans="1:5" ht="15.75" thickBot="1" x14ac:dyDescent="0.25">
      <c r="A21" s="22" t="s">
        <v>16</v>
      </c>
      <c r="B21" s="9"/>
      <c r="C21" s="9"/>
      <c r="D21" s="9"/>
      <c r="E21" s="9"/>
    </row>
    <row r="22" spans="1:5" ht="15" x14ac:dyDescent="0.2">
      <c r="A22" s="12"/>
      <c r="B22" s="35"/>
      <c r="C22" s="35"/>
      <c r="D22" s="35"/>
      <c r="E22" s="35"/>
    </row>
    <row r="23" spans="1:5" ht="49.5" customHeight="1" x14ac:dyDescent="0.2">
      <c r="A23" s="36" t="s">
        <v>17</v>
      </c>
      <c r="B23" s="37"/>
      <c r="C23" s="37"/>
      <c r="D23" s="37"/>
      <c r="E23" s="37"/>
    </row>
  </sheetData>
  <customSheetViews>
    <customSheetView guid="{5032A364-B81A-48DA-88DA-AB3B86B47EE9}">
      <selection activeCell="A12" sqref="A12"/>
      <pageMargins left="0.7" right="0.7" top="0.75" bottom="0.75" header="0.3" footer="0.3"/>
    </customSheetView>
  </customSheetViews>
  <mergeCells count="14">
    <mergeCell ref="A23:E23"/>
    <mergeCell ref="B12:E12"/>
    <mergeCell ref="B13:E13"/>
    <mergeCell ref="B14:E14"/>
    <mergeCell ref="B7:E7"/>
    <mergeCell ref="B8:E8"/>
    <mergeCell ref="B9:E9"/>
    <mergeCell ref="B10:E10"/>
    <mergeCell ref="B11:E11"/>
    <mergeCell ref="F11:I11"/>
    <mergeCell ref="B15:E15"/>
    <mergeCell ref="B18:E18"/>
    <mergeCell ref="A19:E19"/>
    <mergeCell ref="B22:E22"/>
  </mergeCells>
  <hyperlinks>
    <hyperlink ref="A8" location="'Annex 1 LV &amp; HV Charges'!A1" display="Annex 1 LV &amp; HV Charges"/>
    <hyperlink ref="A9" location="'Annex 2 EHV Charges'!A1" display="Annex 2 EHV Charges"/>
    <hyperlink ref="A10" location="'Annex 3 Preserved Charges'!A1" display="Annex 3 Preserved Charges"/>
    <hyperlink ref="A11" location="'Annex 4 LDNO Charges'!A1" display="Annex 4 LDNO Charges"/>
    <hyperlink ref="A12" location="'Annex 5 LLFs'!A1" display="Annex 5 LLFs"/>
    <hyperlink ref="A13" location="'Annex 6 Nodal Prices'!A1" display="Annex 6 Nodal prices"/>
    <hyperlink ref="A14" location="'Annex 7 New Designated EHV Prop'!A1" display="Annex 7 New Designated EHV Properties"/>
    <hyperlink ref="A15" location="'SSC TPR unit rate lookup'!A1" display="SSC TPR to unit rate lookup tabl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24"/>
  <sheetViews>
    <sheetView tabSelected="1" topLeftCell="E4" zoomScale="80" zoomScaleNormal="80" zoomScaleSheetLayoutView="100" workbookViewId="0">
      <selection activeCell="F20" sqref="F20:I24"/>
    </sheetView>
  </sheetViews>
  <sheetFormatPr defaultRowHeight="27.75" customHeight="1" x14ac:dyDescent="0.2"/>
  <cols>
    <col min="1" max="1" width="18" style="1" customWidth="1"/>
    <col min="2" max="2" width="19.85546875" style="2" customWidth="1"/>
    <col min="3" max="3" width="16.42578125" style="2" customWidth="1"/>
    <col min="4" max="4" width="22.28515625" style="1" customWidth="1"/>
    <col min="5" max="5" width="50.5703125" style="2" customWidth="1"/>
    <col min="6" max="7" width="15" style="2" customWidth="1"/>
    <col min="8" max="8" width="15" style="4" customWidth="1"/>
    <col min="9" max="9" width="15" style="3" customWidth="1"/>
    <col min="10" max="10" width="17.28515625" style="3" bestFit="1" customWidth="1"/>
    <col min="11" max="13" width="16.28515625" style="1" bestFit="1" customWidth="1"/>
    <col min="14" max="15" width="15.5703125" style="1" customWidth="1"/>
    <col min="16" max="16384" width="9.140625" style="1"/>
  </cols>
  <sheetData>
    <row r="1" spans="1:15" ht="56.25" customHeight="1" x14ac:dyDescent="0.2">
      <c r="A1" s="6" t="s">
        <v>5</v>
      </c>
      <c r="D1" s="8"/>
      <c r="E1" s="46" t="s">
        <v>38</v>
      </c>
      <c r="F1" s="46"/>
    </row>
    <row r="2" spans="1:15" ht="27.75" customHeight="1" x14ac:dyDescent="0.2">
      <c r="A2" s="41" t="s">
        <v>52</v>
      </c>
      <c r="B2" s="42"/>
      <c r="C2" s="42"/>
      <c r="D2" s="42"/>
      <c r="E2" s="42"/>
      <c r="F2" s="42"/>
      <c r="G2" s="42"/>
      <c r="H2" s="42"/>
      <c r="I2" s="42"/>
      <c r="J2" s="42"/>
      <c r="K2" s="42"/>
      <c r="L2" s="42"/>
      <c r="M2" s="43"/>
    </row>
    <row r="3" spans="1:15" ht="17.25" customHeight="1" x14ac:dyDescent="0.2">
      <c r="A3" s="6"/>
      <c r="D3" s="8"/>
    </row>
    <row r="4" spans="1:15" s="5" customFormat="1" ht="25.5" customHeight="1" x14ac:dyDescent="0.2">
      <c r="A4" s="38" t="str">
        <f>Overview!B4&amp; " - Effective from "&amp;Overview!D4&amp;" - "&amp;Overview!E4&amp;" New Designated EHV Charges"</f>
        <v>Western Power Distribution (South Wales) plc - Effective from 01/04/2014 - Final New Designated EHV Charges</v>
      </c>
      <c r="B4" s="39"/>
      <c r="C4" s="39"/>
      <c r="D4" s="39"/>
      <c r="E4" s="39"/>
      <c r="F4" s="39"/>
      <c r="G4" s="39"/>
      <c r="H4" s="39"/>
      <c r="I4" s="39"/>
      <c r="J4" s="39"/>
      <c r="K4" s="39"/>
      <c r="L4" s="39"/>
      <c r="M4" s="40"/>
    </row>
    <row r="5" spans="1:15" ht="62.25" customHeight="1" x14ac:dyDescent="0.2">
      <c r="A5" s="13" t="s">
        <v>34</v>
      </c>
      <c r="B5" s="13" t="s">
        <v>35</v>
      </c>
      <c r="C5" s="13" t="s">
        <v>36</v>
      </c>
      <c r="D5" s="13" t="s">
        <v>37</v>
      </c>
      <c r="E5" s="15" t="s">
        <v>25</v>
      </c>
      <c r="F5" s="15" t="s">
        <v>26</v>
      </c>
      <c r="G5" s="15" t="s">
        <v>27</v>
      </c>
      <c r="H5" s="15" t="s">
        <v>28</v>
      </c>
      <c r="I5" s="15" t="s">
        <v>29</v>
      </c>
      <c r="J5" s="15" t="s">
        <v>30</v>
      </c>
      <c r="K5" s="15" t="s">
        <v>31</v>
      </c>
      <c r="L5" s="15" t="s">
        <v>32</v>
      </c>
      <c r="M5" s="15" t="s">
        <v>33</v>
      </c>
    </row>
    <row r="6" spans="1:15" ht="22.5" customHeight="1" x14ac:dyDescent="0.2">
      <c r="A6" s="18" t="s">
        <v>58</v>
      </c>
      <c r="B6" s="19" t="s">
        <v>59</v>
      </c>
      <c r="C6" s="31">
        <v>2198765295402</v>
      </c>
      <c r="D6" s="31">
        <v>2100041213572</v>
      </c>
      <c r="E6" s="19" t="s">
        <v>57</v>
      </c>
      <c r="F6" s="26">
        <v>0.113</v>
      </c>
      <c r="G6" s="27">
        <v>253.45</v>
      </c>
      <c r="H6" s="27">
        <v>7.04</v>
      </c>
      <c r="I6" s="27">
        <v>7.04</v>
      </c>
      <c r="J6" s="32">
        <v>-0.17899999999999999</v>
      </c>
      <c r="K6" s="28"/>
      <c r="L6" s="28">
        <v>7.0000000000000007E-2</v>
      </c>
      <c r="M6" s="28">
        <v>7.0000000000000007E-2</v>
      </c>
    </row>
    <row r="7" spans="1:15" ht="22.5" customHeight="1" x14ac:dyDescent="0.2">
      <c r="A7" s="18" t="s">
        <v>61</v>
      </c>
      <c r="B7" s="19" t="s">
        <v>62</v>
      </c>
      <c r="C7" s="31">
        <v>2100041256896</v>
      </c>
      <c r="D7" s="31">
        <v>2100041256901</v>
      </c>
      <c r="E7" s="19" t="s">
        <v>60</v>
      </c>
      <c r="F7" s="26">
        <v>2E-3</v>
      </c>
      <c r="G7" s="27">
        <v>10.99</v>
      </c>
      <c r="H7" s="27">
        <v>2.36</v>
      </c>
      <c r="I7" s="27">
        <v>2.36</v>
      </c>
      <c r="J7" s="32"/>
      <c r="K7" s="28">
        <v>791.59</v>
      </c>
      <c r="L7" s="28">
        <v>7.0000000000000007E-2</v>
      </c>
      <c r="M7" s="28">
        <v>7.0000000000000007E-2</v>
      </c>
    </row>
    <row r="8" spans="1:15" ht="22.5" customHeight="1" x14ac:dyDescent="0.2">
      <c r="A8" s="18" t="s">
        <v>69</v>
      </c>
      <c r="B8" s="19" t="s">
        <v>70</v>
      </c>
      <c r="C8" s="31">
        <v>2100041270311</v>
      </c>
      <c r="D8" s="31">
        <v>2100041270320</v>
      </c>
      <c r="E8" s="19" t="s">
        <v>63</v>
      </c>
      <c r="F8" s="26">
        <v>3.3180000000000001</v>
      </c>
      <c r="G8" s="27">
        <v>7.4</v>
      </c>
      <c r="H8" s="27">
        <v>1.46</v>
      </c>
      <c r="I8" s="27">
        <v>1.46</v>
      </c>
      <c r="J8" s="32">
        <v>0</v>
      </c>
      <c r="K8" s="28">
        <v>647.89</v>
      </c>
      <c r="L8" s="28">
        <v>7.0000000000000007E-2</v>
      </c>
      <c r="M8" s="28">
        <v>7.0000000000000007E-2</v>
      </c>
    </row>
    <row r="9" spans="1:15" ht="22.5" customHeight="1" x14ac:dyDescent="0.2">
      <c r="A9" s="18" t="s">
        <v>71</v>
      </c>
      <c r="B9" s="19" t="s">
        <v>72</v>
      </c>
      <c r="C9" s="31">
        <v>2100041172075</v>
      </c>
      <c r="D9" s="31">
        <v>2100041172084</v>
      </c>
      <c r="E9" s="19" t="s">
        <v>67</v>
      </c>
      <c r="F9" s="26">
        <v>4.7E-2</v>
      </c>
      <c r="G9" s="27">
        <v>12.58</v>
      </c>
      <c r="H9" s="27">
        <v>1.46</v>
      </c>
      <c r="I9" s="27">
        <v>1.46</v>
      </c>
      <c r="J9" s="32">
        <v>-4.7E-2</v>
      </c>
      <c r="K9" s="28">
        <v>503.34</v>
      </c>
      <c r="L9" s="28">
        <v>7.0000000000000007E-2</v>
      </c>
      <c r="M9" s="28">
        <v>7.0000000000000007E-2</v>
      </c>
    </row>
    <row r="10" spans="1:15" ht="22.5" customHeight="1" x14ac:dyDescent="0.2">
      <c r="A10" s="18" t="s">
        <v>73</v>
      </c>
      <c r="B10" s="19" t="s">
        <v>74</v>
      </c>
      <c r="C10" s="31">
        <v>2100041258591</v>
      </c>
      <c r="D10" s="31">
        <v>2100041258607</v>
      </c>
      <c r="E10" s="19" t="s">
        <v>64</v>
      </c>
      <c r="F10" s="26">
        <v>5.0629999999999997</v>
      </c>
      <c r="G10" s="27">
        <v>4.5999999999999996</v>
      </c>
      <c r="H10" s="27">
        <v>1.46</v>
      </c>
      <c r="I10" s="27">
        <v>1.46</v>
      </c>
      <c r="J10" s="32">
        <v>0</v>
      </c>
      <c r="K10" s="28">
        <v>459.97</v>
      </c>
      <c r="L10" s="28">
        <v>7.0000000000000007E-2</v>
      </c>
      <c r="M10" s="28">
        <v>7.0000000000000007E-2</v>
      </c>
    </row>
    <row r="11" spans="1:15" ht="22.5" customHeight="1" x14ac:dyDescent="0.2">
      <c r="A11" s="18" t="s">
        <v>75</v>
      </c>
      <c r="B11" s="19" t="s">
        <v>76</v>
      </c>
      <c r="C11" s="31">
        <v>2100041265516</v>
      </c>
      <c r="D11" s="31">
        <v>2100041265525</v>
      </c>
      <c r="E11" s="19" t="s">
        <v>65</v>
      </c>
      <c r="F11" s="26">
        <v>0.42499999999999999</v>
      </c>
      <c r="G11" s="27">
        <v>23.81</v>
      </c>
      <c r="H11" s="27">
        <v>1.47</v>
      </c>
      <c r="I11" s="27">
        <v>1.47</v>
      </c>
      <c r="J11" s="32">
        <v>0</v>
      </c>
      <c r="K11" s="28">
        <v>1904.89</v>
      </c>
      <c r="L11" s="28">
        <v>7.0000000000000007E-2</v>
      </c>
      <c r="M11" s="28">
        <v>7.0000000000000007E-2</v>
      </c>
    </row>
    <row r="12" spans="1:15" ht="22.5" customHeight="1" x14ac:dyDescent="0.2">
      <c r="A12" s="18" t="s">
        <v>77</v>
      </c>
      <c r="B12" s="19" t="s">
        <v>78</v>
      </c>
      <c r="C12" s="31">
        <v>2100041268837</v>
      </c>
      <c r="D12" s="31">
        <v>2100041268846</v>
      </c>
      <c r="E12" s="19" t="s">
        <v>68</v>
      </c>
      <c r="F12" s="26">
        <v>2.8319999999999999</v>
      </c>
      <c r="G12" s="27">
        <v>4.93</v>
      </c>
      <c r="H12" s="27">
        <v>1.47</v>
      </c>
      <c r="I12" s="27">
        <v>1.47</v>
      </c>
      <c r="J12" s="32">
        <v>0</v>
      </c>
      <c r="K12" s="28">
        <v>985.46</v>
      </c>
      <c r="L12" s="28">
        <v>7.0000000000000007E-2</v>
      </c>
      <c r="M12" s="28">
        <v>7.0000000000000007E-2</v>
      </c>
    </row>
    <row r="13" spans="1:15" ht="22.5" customHeight="1" x14ac:dyDescent="0.2">
      <c r="A13" s="18" t="s">
        <v>79</v>
      </c>
      <c r="B13" s="19" t="s">
        <v>80</v>
      </c>
      <c r="C13" s="31">
        <v>2100041278152</v>
      </c>
      <c r="D13" s="31">
        <v>2100041278161</v>
      </c>
      <c r="E13" s="19" t="s">
        <v>66</v>
      </c>
      <c r="F13" s="26">
        <v>0</v>
      </c>
      <c r="G13" s="27">
        <v>2.14</v>
      </c>
      <c r="H13" s="27">
        <v>1.49</v>
      </c>
      <c r="I13" s="27">
        <v>1.49</v>
      </c>
      <c r="J13" s="32">
        <v>0</v>
      </c>
      <c r="K13" s="28">
        <v>428.2</v>
      </c>
      <c r="L13" s="28">
        <v>7.0000000000000007E-2</v>
      </c>
      <c r="M13" s="28">
        <v>7.0000000000000007E-2</v>
      </c>
    </row>
    <row r="15" spans="1:15" ht="27.75" customHeight="1" x14ac:dyDescent="0.2">
      <c r="A15" s="44" t="str">
        <f>Overview!B4&amp; " - Effective from "&amp;Overview!D4&amp;" - "&amp;Overview!E4&amp;" New Designated EHV Line Loss Factors"</f>
        <v>Western Power Distribution (South Wales) plc - Effective from 01/04/2014 - Final New Designated EHV Line Loss Factors</v>
      </c>
      <c r="B15" s="45"/>
      <c r="C15" s="45"/>
      <c r="D15" s="45"/>
      <c r="E15" s="45"/>
      <c r="F15" s="45"/>
      <c r="G15" s="45"/>
      <c r="H15" s="45"/>
      <c r="I15" s="45"/>
      <c r="J15" s="45"/>
      <c r="K15" s="45"/>
      <c r="L15" s="45"/>
      <c r="M15" s="45"/>
      <c r="N15" s="45"/>
      <c r="O15" s="45"/>
    </row>
    <row r="16" spans="1:15" ht="43.5" customHeight="1" x14ac:dyDescent="0.2">
      <c r="A16" s="13" t="s">
        <v>34</v>
      </c>
      <c r="B16" s="13" t="s">
        <v>35</v>
      </c>
      <c r="C16" s="13" t="s">
        <v>36</v>
      </c>
      <c r="D16" s="13" t="s">
        <v>37</v>
      </c>
      <c r="E16" s="15" t="s">
        <v>25</v>
      </c>
      <c r="F16" s="16" t="s">
        <v>39</v>
      </c>
      <c r="G16" s="16" t="s">
        <v>40</v>
      </c>
      <c r="H16" s="16" t="s">
        <v>41</v>
      </c>
      <c r="I16" s="16" t="s">
        <v>42</v>
      </c>
      <c r="J16" s="16" t="s">
        <v>43</v>
      </c>
      <c r="K16" s="17" t="s">
        <v>44</v>
      </c>
      <c r="L16" s="17" t="s">
        <v>45</v>
      </c>
      <c r="M16" s="17" t="s">
        <v>46</v>
      </c>
      <c r="N16" s="17" t="s">
        <v>47</v>
      </c>
      <c r="O16" s="17" t="s">
        <v>48</v>
      </c>
    </row>
    <row r="17" spans="1:15" ht="22.5" customHeight="1" x14ac:dyDescent="0.2">
      <c r="A17" s="18" t="s">
        <v>58</v>
      </c>
      <c r="B17" s="19" t="s">
        <v>59</v>
      </c>
      <c r="C17" s="24">
        <v>2198765295402</v>
      </c>
      <c r="D17" s="24">
        <v>2100041213572</v>
      </c>
      <c r="E17" s="20" t="s">
        <v>57</v>
      </c>
      <c r="F17" s="30">
        <v>1.006</v>
      </c>
      <c r="G17" s="30">
        <v>1.006</v>
      </c>
      <c r="H17" s="25">
        <v>1.006</v>
      </c>
      <c r="I17" s="25">
        <v>1.006</v>
      </c>
      <c r="J17" s="25"/>
      <c r="K17" s="30">
        <v>1.0169999999999999</v>
      </c>
      <c r="L17" s="30">
        <v>1.016</v>
      </c>
      <c r="M17" s="25">
        <v>1.0149999999999999</v>
      </c>
      <c r="N17" s="25">
        <v>1.0149999999999999</v>
      </c>
      <c r="O17" s="29"/>
    </row>
    <row r="18" spans="1:15" ht="22.5" customHeight="1" x14ac:dyDescent="0.2">
      <c r="A18" s="18" t="s">
        <v>61</v>
      </c>
      <c r="B18" s="19" t="s">
        <v>62</v>
      </c>
      <c r="C18" s="31">
        <v>2100041256896</v>
      </c>
      <c r="D18" s="24">
        <v>2100041256901</v>
      </c>
      <c r="E18" s="20" t="s">
        <v>60</v>
      </c>
      <c r="F18" s="30">
        <v>1.01</v>
      </c>
      <c r="G18" s="30">
        <v>1.0089999999999999</v>
      </c>
      <c r="H18" s="25">
        <v>1.006</v>
      </c>
      <c r="I18" s="25">
        <v>1.008</v>
      </c>
      <c r="J18" s="25"/>
      <c r="K18" s="30">
        <v>1.01</v>
      </c>
      <c r="L18" s="30">
        <v>1.0089999999999999</v>
      </c>
      <c r="M18" s="25">
        <v>1.006</v>
      </c>
      <c r="N18" s="25">
        <v>1.008</v>
      </c>
      <c r="O18" s="29"/>
    </row>
    <row r="19" spans="1:15" ht="22.5" customHeight="1" x14ac:dyDescent="0.2">
      <c r="A19" s="18" t="s">
        <v>69</v>
      </c>
      <c r="B19" s="19" t="s">
        <v>70</v>
      </c>
      <c r="C19" s="31">
        <v>2100041270311</v>
      </c>
      <c r="D19" s="24">
        <v>2100041270320</v>
      </c>
      <c r="E19" s="20" t="s">
        <v>63</v>
      </c>
      <c r="F19" s="30" t="s">
        <v>81</v>
      </c>
      <c r="G19" s="30" t="s">
        <v>82</v>
      </c>
      <c r="H19" s="25" t="s">
        <v>83</v>
      </c>
      <c r="I19" s="25" t="s">
        <v>84</v>
      </c>
      <c r="J19" s="25"/>
      <c r="K19" s="30" t="s">
        <v>81</v>
      </c>
      <c r="L19" s="30" t="s">
        <v>82</v>
      </c>
      <c r="M19" s="25" t="s">
        <v>83</v>
      </c>
      <c r="N19" s="25" t="s">
        <v>84</v>
      </c>
      <c r="O19" s="29"/>
    </row>
    <row r="20" spans="1:15" ht="22.5" customHeight="1" x14ac:dyDescent="0.2">
      <c r="A20" s="18" t="s">
        <v>71</v>
      </c>
      <c r="B20" s="19" t="s">
        <v>72</v>
      </c>
      <c r="C20" s="31">
        <v>2100041172075</v>
      </c>
      <c r="D20" s="24">
        <v>2100041172084</v>
      </c>
      <c r="E20" s="20" t="s">
        <v>67</v>
      </c>
      <c r="F20" s="30" t="s">
        <v>81</v>
      </c>
      <c r="G20" s="30" t="s">
        <v>82</v>
      </c>
      <c r="H20" s="25" t="s">
        <v>83</v>
      </c>
      <c r="I20" s="25" t="s">
        <v>84</v>
      </c>
      <c r="J20" s="25"/>
      <c r="K20" s="30" t="s">
        <v>81</v>
      </c>
      <c r="L20" s="30" t="s">
        <v>82</v>
      </c>
      <c r="M20" s="25" t="s">
        <v>83</v>
      </c>
      <c r="N20" s="25" t="s">
        <v>84</v>
      </c>
      <c r="O20" s="29"/>
    </row>
    <row r="21" spans="1:15" ht="22.5" customHeight="1" x14ac:dyDescent="0.2">
      <c r="A21" s="18" t="s">
        <v>73</v>
      </c>
      <c r="B21" s="19" t="s">
        <v>74</v>
      </c>
      <c r="C21" s="31">
        <v>2100041258591</v>
      </c>
      <c r="D21" s="24">
        <v>2100041258607</v>
      </c>
      <c r="E21" s="20" t="s">
        <v>64</v>
      </c>
      <c r="F21" s="30" t="s">
        <v>81</v>
      </c>
      <c r="G21" s="30" t="s">
        <v>82</v>
      </c>
      <c r="H21" s="25" t="s">
        <v>83</v>
      </c>
      <c r="I21" s="25" t="s">
        <v>84</v>
      </c>
      <c r="J21" s="25"/>
      <c r="K21" s="30" t="s">
        <v>81</v>
      </c>
      <c r="L21" s="30" t="s">
        <v>82</v>
      </c>
      <c r="M21" s="25" t="s">
        <v>83</v>
      </c>
      <c r="N21" s="25" t="s">
        <v>84</v>
      </c>
      <c r="O21" s="29"/>
    </row>
    <row r="22" spans="1:15" ht="22.5" customHeight="1" x14ac:dyDescent="0.2">
      <c r="A22" s="18" t="s">
        <v>75</v>
      </c>
      <c r="B22" s="19" t="s">
        <v>76</v>
      </c>
      <c r="C22" s="31">
        <v>2100041265516</v>
      </c>
      <c r="D22" s="24">
        <v>2100041265525</v>
      </c>
      <c r="E22" s="20" t="s">
        <v>65</v>
      </c>
      <c r="F22" s="30" t="s">
        <v>81</v>
      </c>
      <c r="G22" s="30" t="s">
        <v>82</v>
      </c>
      <c r="H22" s="25" t="s">
        <v>83</v>
      </c>
      <c r="I22" s="25" t="s">
        <v>84</v>
      </c>
      <c r="J22" s="25"/>
      <c r="K22" s="30" t="s">
        <v>81</v>
      </c>
      <c r="L22" s="30" t="s">
        <v>82</v>
      </c>
      <c r="M22" s="25" t="s">
        <v>83</v>
      </c>
      <c r="N22" s="25" t="s">
        <v>84</v>
      </c>
      <c r="O22" s="29"/>
    </row>
    <row r="23" spans="1:15" ht="22.5" customHeight="1" x14ac:dyDescent="0.2">
      <c r="A23" s="18" t="s">
        <v>77</v>
      </c>
      <c r="B23" s="19" t="s">
        <v>78</v>
      </c>
      <c r="C23" s="31">
        <v>2100041268837</v>
      </c>
      <c r="D23" s="24">
        <v>2100041268846</v>
      </c>
      <c r="E23" s="20" t="s">
        <v>68</v>
      </c>
      <c r="F23" s="30" t="s">
        <v>81</v>
      </c>
      <c r="G23" s="30" t="s">
        <v>82</v>
      </c>
      <c r="H23" s="25" t="s">
        <v>83</v>
      </c>
      <c r="I23" s="25" t="s">
        <v>84</v>
      </c>
      <c r="J23" s="25"/>
      <c r="K23" s="30" t="s">
        <v>81</v>
      </c>
      <c r="L23" s="30" t="s">
        <v>82</v>
      </c>
      <c r="M23" s="25" t="s">
        <v>83</v>
      </c>
      <c r="N23" s="25" t="s">
        <v>84</v>
      </c>
      <c r="O23" s="29"/>
    </row>
    <row r="24" spans="1:15" ht="22.5" customHeight="1" x14ac:dyDescent="0.2">
      <c r="A24" s="18" t="s">
        <v>79</v>
      </c>
      <c r="B24" s="19" t="s">
        <v>80</v>
      </c>
      <c r="C24" s="31">
        <v>2100041278152</v>
      </c>
      <c r="D24" s="24">
        <v>2100041278161</v>
      </c>
      <c r="E24" s="20" t="s">
        <v>66</v>
      </c>
      <c r="F24" s="30" t="s">
        <v>81</v>
      </c>
      <c r="G24" s="30" t="s">
        <v>82</v>
      </c>
      <c r="H24" s="25" t="s">
        <v>83</v>
      </c>
      <c r="I24" s="25" t="s">
        <v>84</v>
      </c>
      <c r="J24" s="25"/>
      <c r="K24" s="30" t="s">
        <v>81</v>
      </c>
      <c r="L24" s="30" t="s">
        <v>82</v>
      </c>
      <c r="M24" s="25" t="s">
        <v>83</v>
      </c>
      <c r="N24" s="25" t="s">
        <v>84</v>
      </c>
      <c r="O24" s="29"/>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M4"/>
    <mergeCell ref="A2:M2"/>
    <mergeCell ref="A15:O15"/>
    <mergeCell ref="E1:F1"/>
  </mergeCells>
  <hyperlinks>
    <hyperlink ref="A1" location="Overview!A1" display="Back to Overview"/>
  </hyperlinks>
  <pageMargins left="0.39370078740157483" right="0.35433070866141736" top="1.1023622047244095" bottom="0.55118110236220474" header="0.35433070866141736" footer="0.31496062992125984"/>
  <pageSetup paperSize="8" scale="72" orientation="landscape" r:id="rId2"/>
  <headerFooter differentFirst="1" scaleWithDoc="0">
    <oddFooter>&amp;L&amp;8Note: The list of MPANs / MSIDs provided may be incomplete; the DNO reserves the right to apply the listed charges to any other MPANs / MSIDs associated with the site.&amp;R&amp;P of &amp;N</oddFooter>
    <firstHeader>&amp;L
Annex 7 -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Overview</vt:lpstr>
      <vt:lpstr>Annex 7 New Designated EHV Prop</vt:lpstr>
      <vt:lpstr>'Annex 7 New Designated EHV Prop'!Print_Area</vt:lpstr>
      <vt:lpstr>'Annex 7 New Designated EHV Prop'!Print_Titles</vt:lpstr>
    </vt:vector>
  </TitlesOfParts>
  <Company>CE Electric 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andy.jenkins</dc:creator>
  <cp:lastModifiedBy>Vincent, Emma L.</cp:lastModifiedBy>
  <cp:lastPrinted>2015-05-13T09:16:29Z</cp:lastPrinted>
  <dcterms:created xsi:type="dcterms:W3CDTF">2009-11-12T11:38:00Z</dcterms:created>
  <dcterms:modified xsi:type="dcterms:W3CDTF">2015-05-13T09:57:08Z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