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825" yWindow="495" windowWidth="8175" windowHeight="11385" tabRatio="892" activeTab="1"/>
  </bookViews>
  <sheets>
    <sheet name="Overview" sheetId="1" r:id="rId1"/>
    <sheet name="Annex 7 New Designated EHV Prop" sheetId="8" r:id="rId2"/>
  </sheets>
  <definedNames>
    <definedName name="_xlnm.Print_Area" localSheetId="1">'Annex 7 New Designated EHV Prop'!$A$5:$M$57</definedName>
    <definedName name="_xlnm.Print_Titles" localSheetId="1">'Annex 7 New Designated EHV Prop'!$4:$5</definedName>
    <definedName name="Z_5032A364_B81A_48DA_88DA_AB3B86B47EE9_.wvu.PrintArea" localSheetId="1" hidden="1">'Annex 7 New Designated EHV Prop'!$A$1:$M$84</definedName>
    <definedName name="Z_5032A364_B81A_48DA_88DA_AB3B86B47EE9_.wvu.PrintTitles" localSheetId="1" hidden="1">'Annex 7 New Designated EHV Prop'!$4:$5</definedName>
  </definedNames>
  <calcPr calcId="145621"/>
  <customWorkbookViews>
    <customWorkbookView name="Oliver Day - Personal View" guid="{5032A364-B81A-48DA-88DA-AB3B86B47EE9}" mergeInterval="0" personalView="1" maximized="1" xWindow="1" yWindow="1" windowWidth="1280" windowHeight="807" tabRatio="854" activeSheetId="5" showComments="commIndAndComment"/>
  </customWorkbookViews>
</workbook>
</file>

<file path=xl/calcChain.xml><?xml version="1.0" encoding="utf-8"?>
<calcChain xmlns="http://schemas.openxmlformats.org/spreadsheetml/2006/main">
  <c r="B11" i="1" l="1"/>
  <c r="A59" i="8"/>
  <c r="A4" i="8"/>
  <c r="B14" i="1"/>
  <c r="B9" i="1"/>
</calcChain>
</file>

<file path=xl/sharedStrings.xml><?xml version="1.0" encoding="utf-8"?>
<sst xmlns="http://schemas.openxmlformats.org/spreadsheetml/2006/main" count="544" uniqueCount="131">
  <si>
    <t>Year</t>
  </si>
  <si>
    <t>Company, charging year, data version</t>
  </si>
  <si>
    <t>List of data tables in this workbook</t>
  </si>
  <si>
    <t>Worksheet</t>
  </si>
  <si>
    <t>Information</t>
  </si>
  <si>
    <t>Back to Overview</t>
  </si>
  <si>
    <t>Annex 1 contains charges to LV and HV Designated Properties.</t>
  </si>
  <si>
    <t xml:space="preserve">Annex 3 contains details of any preserved and additional charges that are valid at this time. </t>
  </si>
  <si>
    <t>Distribution area</t>
  </si>
  <si>
    <t>Annex 5 contains  the LLFs which must be used to adjust the Metering System volumes to take account of losses on the Distribution Network.</t>
  </si>
  <si>
    <t xml:space="preserve">Annex 6 contains the un-scaled [nodal /network group] costs used to calculate the current EDCM charges. </t>
  </si>
  <si>
    <t>Status</t>
  </si>
  <si>
    <t>Effective From</t>
  </si>
  <si>
    <t>Company, charging year, effective from, status</t>
  </si>
  <si>
    <t>Notes to users of this spreadsheet</t>
  </si>
  <si>
    <t>Enter any general notes</t>
  </si>
  <si>
    <t>Notes to DNOs populating this spreadsheet</t>
  </si>
  <si>
    <t>DNOs must endeavour to maintain consistency in the structure of this spreadsheet.
Any changes to the structure must be noted in the 'Notes to users'</t>
  </si>
  <si>
    <t>Annex 1 LV &amp; HV Charges</t>
  </si>
  <si>
    <t>Annex 2 EHV Charges</t>
  </si>
  <si>
    <t>Annex 3 Preserved Charges</t>
  </si>
  <si>
    <t>Annex 4 LDNO Charges</t>
  </si>
  <si>
    <t>Annex 5 LLFs</t>
  </si>
  <si>
    <t>Annex 6 Nodal prices</t>
  </si>
  <si>
    <t>Annex 7 New Designated EHV Properties</t>
  </si>
  <si>
    <t>Name</t>
  </si>
  <si>
    <t>Import super-red unit rate (p/kWh)</t>
  </si>
  <si>
    <t>Import fixed charge (p/day)</t>
  </si>
  <si>
    <t>Import capacity rate (p/kVA/day)</t>
  </si>
  <si>
    <t>Import exceeded capacity rate (p/kVA/day)</t>
  </si>
  <si>
    <t>Export super-red unit rate (p/kWh)</t>
  </si>
  <si>
    <t>Export fixed charge p/day</t>
  </si>
  <si>
    <t>Export capacity rate (p/kVA/day)</t>
  </si>
  <si>
    <t>Export exceeded capacity rate (p/kVA/day)</t>
  </si>
  <si>
    <t>Import LLFC - Unique Identifier</t>
  </si>
  <si>
    <t>Export LLFC - Unique Identifier</t>
  </si>
  <si>
    <t>Import MPAN/s / MSIDs</t>
  </si>
  <si>
    <t>Export MPANs / MSIDs</t>
  </si>
  <si>
    <t>Note: The list of MPANs / MSIDs provided may be incomplete; the DNO reserves the right to apply the listed charges to any other MPANs / MSIDs associated with the site.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</si>
  <si>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</si>
  <si>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</si>
  <si>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</si>
  <si>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</si>
  <si>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</si>
  <si>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</si>
  <si>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</si>
  <si>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</si>
  <si>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</si>
  <si>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</si>
  <si>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t>
  </si>
  <si>
    <t>SSC TPR to unit rate lookup table</t>
  </si>
  <si>
    <t>The time periods for the non half hourly metered charge rates in Annex 1 are as specified by the SSC. To determine the appropriate charge rate for each SSC/TPR a lookup table is provided.</t>
  </si>
  <si>
    <t>Annex 7 - Addendum to Annex 2 EHV Charges</t>
  </si>
  <si>
    <t>Final</t>
  </si>
  <si>
    <t>N/A</t>
  </si>
  <si>
    <t>Goonhilly Solar Park</t>
  </si>
  <si>
    <t>2200042340220</t>
  </si>
  <si>
    <t>2200042340230</t>
  </si>
  <si>
    <t>Outlands Wood</t>
  </si>
  <si>
    <t>Western Power Distribution (South West) plc</t>
  </si>
  <si>
    <t>01/04/2014</t>
  </si>
  <si>
    <t>2014</t>
  </si>
  <si>
    <t>Appletree Farm</t>
  </si>
  <si>
    <t>Carditch Drove</t>
  </si>
  <si>
    <t>Carloggas Farm</t>
  </si>
  <si>
    <t>Chelwood</t>
  </si>
  <si>
    <t>Church Farm</t>
  </si>
  <si>
    <t>Crowpitts</t>
  </si>
  <si>
    <t>Dunsmoore Farm</t>
  </si>
  <si>
    <t>Ernesettle Lane</t>
  </si>
  <si>
    <t>Fitzwarren Farm</t>
  </si>
  <si>
    <t>Francis Court Farm</t>
  </si>
  <si>
    <t>Glastonbury Norwood</t>
  </si>
  <si>
    <t>Great Houndbeare</t>
  </si>
  <si>
    <t>Helston</t>
  </si>
  <si>
    <t>Hemerdon Mine</t>
  </si>
  <si>
    <t xml:space="preserve">Higher Bye Farm </t>
  </si>
  <si>
    <t>Higher Humber Farm</t>
  </si>
  <si>
    <t>Howgrove</t>
  </si>
  <si>
    <t>Hurcott</t>
  </si>
  <si>
    <t>Langford Farm</t>
  </si>
  <si>
    <t>Liverton Farm</t>
  </si>
  <si>
    <t>Lodge Farm</t>
  </si>
  <si>
    <t>Lower Hare Farm</t>
  </si>
  <si>
    <t>Nancrossa</t>
  </si>
  <si>
    <t>Nanteague</t>
  </si>
  <si>
    <t>Newhouse Farm</t>
  </si>
  <si>
    <t>Northwood</t>
  </si>
  <si>
    <t>Old Stone Farm</t>
  </si>
  <si>
    <t>Parkview Solar</t>
  </si>
  <si>
    <t>Perry Green Farm</t>
  </si>
  <si>
    <t>Place Barton Farm</t>
  </si>
  <si>
    <t>Puriton Landfill</t>
  </si>
  <si>
    <t xml:space="preserve">Rookery Farm </t>
  </si>
  <si>
    <t>Rydon Farm</t>
  </si>
  <si>
    <t>South Hill Farm</t>
  </si>
  <si>
    <t>Stonemead Farm</t>
  </si>
  <si>
    <t>Towerhead Farm</t>
  </si>
  <si>
    <t>Tricky Warren</t>
  </si>
  <si>
    <t xml:space="preserve">Water Lane </t>
  </si>
  <si>
    <t>Western Bullaford</t>
  </si>
  <si>
    <t>Withy Drove</t>
  </si>
  <si>
    <t>Withy Farm</t>
  </si>
  <si>
    <t>Woodmanton (Coombe) Farm</t>
  </si>
  <si>
    <t>Worston</t>
  </si>
  <si>
    <t>Yelland</t>
  </si>
  <si>
    <t>Yonder Parks Farm</t>
  </si>
  <si>
    <t>Whatley Quarry STOR</t>
  </si>
  <si>
    <t>New Conn</t>
  </si>
  <si>
    <t>New Connection</t>
  </si>
  <si>
    <t>2200042349739</t>
  </si>
  <si>
    <t>2200042333701</t>
  </si>
  <si>
    <t>2200042348665</t>
  </si>
  <si>
    <t>2200042297550</t>
  </si>
  <si>
    <t>2200030348470</t>
  </si>
  <si>
    <t>2200042349748</t>
  </si>
  <si>
    <t>2200042333710</t>
  </si>
  <si>
    <t>2200042348674</t>
  </si>
  <si>
    <t>2200042297587</t>
  </si>
  <si>
    <t>315</t>
  </si>
  <si>
    <t>426</t>
  </si>
  <si>
    <t>Bystock Farm PV</t>
  </si>
  <si>
    <t>Hawkers Farm PV</t>
  </si>
  <si>
    <t>Roskrow Barton PV</t>
  </si>
  <si>
    <t>Pencoose Farm PV</t>
  </si>
  <si>
    <t>303</t>
  </si>
  <si>
    <t>414</t>
  </si>
  <si>
    <t>302</t>
  </si>
  <si>
    <t>413</t>
  </si>
  <si>
    <t>311</t>
  </si>
  <si>
    <t>422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</si>
</sst>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
    <numFmt numFmtId="166" formatCode="#,##0.000;[Red]#,##0.000"/>
    <numFmt numFmtId="167" formatCode="#,##0.00;[Red]#,##0.00"/>
    <numFmt numFmtId="168" formatCode="#,##0.000_ ;[Red]\-#,##0.000\ "/>
  </numFmts>
  <fonts count="15" x14ac:knownFonts="1">
    <font>
      <sz val="10"/>
      <name val="Arial"/>
    </font>
    <font>
      <sz val="10"/>
      <name val="Arial"/>
      <family val="2"/>
    </font>
    <font>
      <b/>
      <sz val="10"/>
      <name val="Arial"/>
      <family val="2"/>
    </font>
    <font>
      <sz val="14"/>
      <name val="Arial"/>
      <family val="2"/>
    </font>
    <font>
      <sz val="11"/>
      <name val="Arial"/>
      <family val="2"/>
    </font>
    <font>
      <sz val="10"/>
      <color indexed="8"/>
      <name val="Calibri"/>
      <family val="2"/>
    </font>
    <font>
      <b/>
      <sz val="10"/>
      <color indexed="8"/>
      <name val="Calibri"/>
      <family val="2"/>
    </font>
    <font>
      <b/>
      <sz val="13"/>
      <color theme="3"/>
      <name val="Arial"/>
      <family val="2"/>
    </font>
    <font>
      <b/>
      <sz val="11"/>
      <color theme="3"/>
      <name val="Arial"/>
      <family val="2"/>
    </font>
    <font>
      <u/>
      <sz val="10"/>
      <color theme="10"/>
      <name val="Arial"/>
      <family val="2"/>
    </font>
    <font>
      <sz val="9"/>
      <color rgb="FF3F3F76"/>
      <name val="Arial"/>
      <family val="2"/>
    </font>
    <font>
      <sz val="11"/>
      <color theme="1"/>
      <name val="Calibri"/>
      <family val="2"/>
      <scheme val="minor"/>
    </font>
    <font>
      <b/>
      <sz val="9"/>
      <color rgb="FF3F3F76"/>
      <name val="Arial"/>
      <family val="2"/>
    </font>
    <font>
      <sz val="11"/>
      <color theme="0"/>
      <name val="Arial"/>
      <family val="2"/>
    </font>
    <font>
      <b/>
      <sz val="14"/>
      <color theme="3"/>
      <name val="Arial"/>
      <family val="2"/>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rgb="FFFFCC99"/>
      </patternFill>
    </fill>
    <fill>
      <patternFill patternType="solid">
        <fgColor theme="4" tint="0.59999389629810485"/>
        <bgColor indexed="65"/>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2"/>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s>
  <cellStyleXfs count="8">
    <xf numFmtId="0" fontId="0" fillId="0" borderId="0"/>
    <xf numFmtId="0" fontId="7" fillId="0" borderId="7" applyNumberFormat="0" applyFill="0" applyAlignment="0" applyProtection="0"/>
    <xf numFmtId="0" fontId="8" fillId="0" borderId="8" applyNumberFormat="0" applyFill="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9" applyNumberFormat="0" applyAlignment="0" applyProtection="0"/>
    <xf numFmtId="0" fontId="1" fillId="0" borderId="0"/>
    <xf numFmtId="0" fontId="11" fillId="0" borderId="0"/>
  </cellStyleXfs>
  <cellXfs count="47">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0" fontId="3" fillId="2" borderId="0" xfId="0" applyFont="1" applyFill="1" applyAlignment="1">
      <alignment vertical="center"/>
    </xf>
    <xf numFmtId="0" fontId="9" fillId="2" borderId="0" xfId="4" applyFont="1" applyFill="1" applyAlignment="1" applyProtection="1">
      <alignment vertical="center"/>
    </xf>
    <xf numFmtId="0" fontId="9" fillId="0" borderId="0" xfId="4" applyAlignment="1" applyProtection="1">
      <alignment horizontal="left" vertical="top"/>
    </xf>
    <xf numFmtId="0" fontId="1" fillId="2" borderId="0" xfId="0" applyFont="1" applyFill="1" applyAlignment="1">
      <alignment vertical="center"/>
    </xf>
    <xf numFmtId="0" fontId="0" fillId="0" borderId="0" xfId="0" applyProtection="1">
      <protection locked="0"/>
    </xf>
    <xf numFmtId="49" fontId="8" fillId="7" borderId="0" xfId="3" applyNumberFormat="1" applyFill="1" applyAlignment="1" applyProtection="1">
      <alignment horizontal="center" vertical="center" wrapText="1"/>
      <protection locked="0"/>
    </xf>
    <xf numFmtId="49" fontId="8" fillId="7" borderId="0" xfId="3" quotePrefix="1" applyNumberFormat="1" applyFill="1" applyAlignment="1" applyProtection="1">
      <alignment horizontal="left" vertical="center" wrapText="1"/>
      <protection locked="0"/>
    </xf>
    <xf numFmtId="49" fontId="8" fillId="7" borderId="0" xfId="3" applyNumberFormat="1" applyFill="1" applyAlignment="1" applyProtection="1">
      <alignment vertical="center" wrapText="1"/>
      <protection locked="0"/>
    </xf>
    <xf numFmtId="0" fontId="2" fillId="3" borderId="1" xfId="0" quotePrefix="1" applyFont="1" applyFill="1" applyBorder="1" applyAlignment="1">
      <alignment horizontal="center" vertical="center" wrapText="1"/>
    </xf>
    <xf numFmtId="49" fontId="12" fillId="6" borderId="9" xfId="5" applyNumberFormat="1" applyFont="1" applyAlignment="1" applyProtection="1">
      <alignment horizontal="center" vertical="center" wrapText="1"/>
      <protection locked="0"/>
    </xf>
    <xf numFmtId="49" fontId="6" fillId="3" borderId="1" xfId="0" applyNumberFormat="1" applyFont="1" applyFill="1" applyBorder="1" applyAlignment="1">
      <alignment horizontal="center" vertical="center" wrapText="1"/>
    </xf>
    <xf numFmtId="0" fontId="2" fillId="8" borderId="1" xfId="0" quotePrefix="1" applyFont="1" applyFill="1" applyBorder="1" applyAlignment="1">
      <alignment horizontal="center" vertical="center" wrapText="1"/>
    </xf>
    <xf numFmtId="0" fontId="2" fillId="9" borderId="1" xfId="0" quotePrefix="1" applyFont="1" applyFill="1" applyBorder="1" applyAlignment="1">
      <alignment horizontal="center" vertical="center" wrapText="1"/>
    </xf>
    <xf numFmtId="49" fontId="1" fillId="4" borderId="1" xfId="0" quotePrefix="1" applyNumberFormat="1" applyFont="1" applyFill="1" applyBorder="1" applyAlignment="1" applyProtection="1">
      <alignment horizontal="left" vertical="top" wrapText="1"/>
      <protection locked="0"/>
    </xf>
    <xf numFmtId="49" fontId="1" fillId="4" borderId="1" xfId="0" applyNumberFormat="1" applyFont="1" applyFill="1" applyBorder="1" applyAlignment="1" applyProtection="1">
      <alignment horizontal="left" vertical="top" wrapText="1"/>
      <protection locked="0"/>
    </xf>
    <xf numFmtId="49" fontId="0" fillId="4" borderId="1" xfId="0" applyNumberFormat="1" applyFill="1" applyBorder="1" applyAlignment="1" applyProtection="1">
      <alignment horizontal="left" vertical="top" wrapText="1"/>
      <protection locked="0"/>
    </xf>
    <xf numFmtId="49" fontId="7" fillId="0" borderId="7" xfId="1" applyNumberFormat="1" applyAlignment="1" applyProtection="1">
      <alignment vertical="center"/>
      <protection locked="0"/>
    </xf>
    <xf numFmtId="49" fontId="8" fillId="0" borderId="8" xfId="2" quotePrefix="1" applyNumberFormat="1" applyAlignment="1" applyProtection="1">
      <alignment horizontal="left" vertical="center"/>
      <protection locked="0"/>
    </xf>
    <xf numFmtId="49" fontId="8" fillId="0" borderId="8" xfId="2" applyNumberFormat="1" applyAlignment="1" applyProtection="1">
      <alignment vertical="center"/>
      <protection locked="0"/>
    </xf>
    <xf numFmtId="1" fontId="1" fillId="4" borderId="1" xfId="0" applyNumberFormat="1" applyFont="1" applyFill="1" applyBorder="1" applyAlignment="1" applyProtection="1">
      <alignment horizontal="left" vertical="top" wrapText="1"/>
      <protection locked="0"/>
    </xf>
    <xf numFmtId="165" fontId="5" fillId="10" borderId="1" xfId="0" applyNumberFormat="1" applyFont="1" applyFill="1" applyBorder="1" applyAlignment="1" applyProtection="1">
      <alignment horizontal="center" vertical="center"/>
      <protection locked="0"/>
    </xf>
    <xf numFmtId="166" fontId="5" fillId="5" borderId="1" xfId="0" applyNumberFormat="1" applyFont="1" applyFill="1" applyBorder="1" applyAlignment="1" applyProtection="1">
      <alignment horizontal="center" vertical="center"/>
      <protection locked="0"/>
    </xf>
    <xf numFmtId="167" fontId="5" fillId="5" borderId="1" xfId="0" applyNumberFormat="1" applyFont="1" applyFill="1" applyBorder="1" applyAlignment="1" applyProtection="1">
      <alignment horizontal="center" vertical="center"/>
      <protection locked="0"/>
    </xf>
    <xf numFmtId="167" fontId="5" fillId="4" borderId="1" xfId="0" applyNumberFormat="1" applyFont="1" applyFill="1" applyBorder="1" applyAlignment="1" applyProtection="1">
      <alignment horizontal="center" vertical="center"/>
      <protection locked="0"/>
    </xf>
    <xf numFmtId="166" fontId="5" fillId="4" borderId="1" xfId="0" applyNumberFormat="1" applyFont="1" applyFill="1" applyBorder="1" applyAlignment="1" applyProtection="1">
      <alignment horizontal="center" vertical="center"/>
      <protection locked="0"/>
    </xf>
    <xf numFmtId="165" fontId="5" fillId="11" borderId="1" xfId="0" applyNumberFormat="1" applyFont="1" applyFill="1" applyBorder="1" applyAlignment="1" applyProtection="1">
      <alignment horizontal="center" vertical="center"/>
      <protection locked="0"/>
    </xf>
    <xf numFmtId="165" fontId="0" fillId="10" borderId="1" xfId="0" applyNumberFormat="1" applyFill="1" applyBorder="1" applyAlignment="1" applyProtection="1">
      <alignment horizontal="center" vertical="center" wrapText="1"/>
      <protection locked="0"/>
    </xf>
    <xf numFmtId="168" fontId="5" fillId="4" borderId="1" xfId="0" applyNumberFormat="1" applyFont="1" applyFill="1" applyBorder="1" applyAlignment="1" applyProtection="1">
      <alignment horizontal="center" vertical="center"/>
      <protection locked="0"/>
    </xf>
    <xf numFmtId="0" fontId="1" fillId="0" borderId="0" xfId="0" quotePrefix="1"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4" fillId="0" borderId="0" xfId="0" quotePrefix="1" applyNumberFormat="1" applyFont="1" applyAlignment="1" applyProtection="1">
      <alignment horizontal="left" vertical="top" wrapText="1"/>
    </xf>
    <xf numFmtId="49" fontId="8" fillId="7" borderId="0" xfId="3" applyNumberFormat="1" applyFill="1" applyAlignment="1" applyProtection="1">
      <alignment horizontal="left" vertical="center" wrapText="1"/>
      <protection locked="0"/>
    </xf>
    <xf numFmtId="0" fontId="13" fillId="0" borderId="0" xfId="0" quotePrefix="1" applyNumberFormat="1" applyFont="1" applyAlignment="1" applyProtection="1">
      <alignment horizontal="left" vertical="top" wrapText="1"/>
    </xf>
    <xf numFmtId="0" fontId="14" fillId="7" borderId="2" xfId="3" applyNumberFormat="1" applyFont="1" applyFill="1" applyBorder="1" applyAlignment="1">
      <alignment horizontal="center" vertical="center" wrapText="1"/>
    </xf>
    <xf numFmtId="0" fontId="14" fillId="7" borderId="3" xfId="3" applyNumberFormat="1" applyFont="1" applyFill="1" applyBorder="1" applyAlignment="1">
      <alignment horizontal="center" vertical="center" wrapText="1"/>
    </xf>
    <xf numFmtId="0" fontId="14" fillId="7" borderId="4" xfId="3" applyNumberFormat="1" applyFont="1" applyFill="1" applyBorder="1" applyAlignment="1">
      <alignment horizontal="center" vertical="center" wrapText="1"/>
    </xf>
    <xf numFmtId="0" fontId="14" fillId="7" borderId="2" xfId="3" quotePrefix="1" applyNumberFormat="1" applyFont="1" applyFill="1" applyBorder="1" applyAlignment="1">
      <alignment horizontal="left" vertical="center" wrapText="1"/>
    </xf>
    <xf numFmtId="0" fontId="14" fillId="7" borderId="3" xfId="3" applyNumberFormat="1" applyFont="1" applyFill="1" applyBorder="1" applyAlignment="1">
      <alignment horizontal="left" vertical="center" wrapText="1"/>
    </xf>
    <xf numFmtId="0" fontId="14" fillId="7" borderId="4" xfId="3" applyNumberFormat="1" applyFont="1" applyFill="1" applyBorder="1" applyAlignment="1">
      <alignment horizontal="left" vertical="center" wrapText="1"/>
    </xf>
    <xf numFmtId="0" fontId="14" fillId="7" borderId="5" xfId="3" applyNumberFormat="1" applyFont="1" applyFill="1" applyBorder="1" applyAlignment="1">
      <alignment horizontal="center" vertical="center" wrapText="1"/>
    </xf>
    <xf numFmtId="0" fontId="14" fillId="7" borderId="6" xfId="3" applyNumberFormat="1" applyFont="1" applyFill="1" applyBorder="1" applyAlignment="1">
      <alignment horizontal="center" vertical="center" wrapText="1"/>
    </xf>
    <xf numFmtId="0" fontId="0" fillId="2" borderId="0" xfId="0" quotePrefix="1" applyFill="1" applyBorder="1" applyAlignment="1">
      <alignment horizontal="center" vertical="center" wrapText="1"/>
    </xf>
  </cellXfs>
  <cellStyles count="8">
    <cellStyle name="Heading 2" xfId="1" builtinId="17"/>
    <cellStyle name="Heading 3" xfId="2" builtinId="18"/>
    <cellStyle name="Heading 4" xfId="3" builtinId="19"/>
    <cellStyle name="Hyperlink" xfId="4" builtinId="8"/>
    <cellStyle name="Input" xfId="5" builtinId="20"/>
    <cellStyle name="Normal" xfId="0" builtinId="0"/>
    <cellStyle name="Normal 2" xfId="6"/>
    <cellStyle name="Normal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23"/>
  <sheetViews>
    <sheetView workbookViewId="0">
      <selection activeCell="A14" sqref="A14"/>
    </sheetView>
  </sheetViews>
  <sheetFormatPr defaultRowHeight="12.75" x14ac:dyDescent="0.2"/>
  <cols>
    <col min="1" max="1" width="54.7109375" customWidth="1"/>
    <col min="2" max="2" width="42.140625" customWidth="1"/>
    <col min="3" max="3" width="28" customWidth="1"/>
    <col min="4" max="4" width="18.140625" customWidth="1"/>
    <col min="5" max="5" width="21.5703125" customWidth="1"/>
  </cols>
  <sheetData>
    <row r="1" spans="1:9" x14ac:dyDescent="0.2">
      <c r="A1" s="9"/>
      <c r="B1" s="9"/>
      <c r="C1" s="9"/>
      <c r="D1" s="9"/>
      <c r="E1" s="9"/>
    </row>
    <row r="2" spans="1:9" ht="17.25" thickBot="1" x14ac:dyDescent="0.25">
      <c r="A2" s="21" t="s">
        <v>1</v>
      </c>
      <c r="B2" s="9"/>
      <c r="C2" s="9"/>
      <c r="D2" s="9"/>
      <c r="E2" s="9"/>
    </row>
    <row r="3" spans="1:9" ht="15.75" thickTop="1" x14ac:dyDescent="0.2">
      <c r="A3" s="9"/>
      <c r="B3" s="10" t="s">
        <v>8</v>
      </c>
      <c r="C3" s="10" t="s">
        <v>0</v>
      </c>
      <c r="D3" s="10" t="s">
        <v>12</v>
      </c>
      <c r="E3" s="10" t="s">
        <v>11</v>
      </c>
    </row>
    <row r="4" spans="1:9" ht="15" x14ac:dyDescent="0.2">
      <c r="A4" s="11" t="s">
        <v>13</v>
      </c>
      <c r="B4" s="14" t="s">
        <v>59</v>
      </c>
      <c r="C4" s="14" t="s">
        <v>61</v>
      </c>
      <c r="D4" s="14" t="s">
        <v>60</v>
      </c>
      <c r="E4" s="14" t="s">
        <v>53</v>
      </c>
    </row>
    <row r="5" spans="1:9" x14ac:dyDescent="0.2">
      <c r="A5" s="9"/>
      <c r="B5" s="9"/>
      <c r="C5" s="9"/>
      <c r="D5" s="9"/>
      <c r="E5" s="9"/>
    </row>
    <row r="6" spans="1:9" ht="17.25" thickBot="1" x14ac:dyDescent="0.25">
      <c r="A6" s="21" t="s">
        <v>2</v>
      </c>
      <c r="B6" s="9"/>
      <c r="C6" s="9"/>
      <c r="D6" s="9"/>
      <c r="E6" s="9"/>
    </row>
    <row r="7" spans="1:9" ht="15.75" thickTop="1" x14ac:dyDescent="0.2">
      <c r="A7" s="12" t="s">
        <v>3</v>
      </c>
      <c r="B7" s="36" t="s">
        <v>4</v>
      </c>
      <c r="C7" s="36"/>
      <c r="D7" s="36"/>
      <c r="E7" s="36"/>
    </row>
    <row r="8" spans="1:9" ht="30" customHeight="1" x14ac:dyDescent="0.2">
      <c r="A8" s="7" t="s">
        <v>18</v>
      </c>
      <c r="B8" s="35" t="s">
        <v>6</v>
      </c>
      <c r="C8" s="35"/>
      <c r="D8" s="35"/>
      <c r="E8" s="35"/>
    </row>
    <row r="9" spans="1:9" ht="30" customHeight="1" x14ac:dyDescent="0.2">
      <c r="A9" s="7" t="s">
        <v>19</v>
      </c>
      <c r="B9" s="35" t="str">
        <f>"Annex 2 contains the charges to Designated EHV Properties and charges applied to LDNOs with Designated EHV Properties/end-users embedded in Networks within " &amp;B4 &amp;"' area."</f>
        <v>Annex 2 contains the charges to Designated EHV Properties and charges applied to LDNOs with Designated EHV Properties/end-users embedded in Networks within Western Power Distribution (South West) plc' area.</v>
      </c>
      <c r="C9" s="35"/>
      <c r="D9" s="35"/>
      <c r="E9" s="35"/>
    </row>
    <row r="10" spans="1:9" ht="30" customHeight="1" x14ac:dyDescent="0.2">
      <c r="A10" s="7" t="s">
        <v>20</v>
      </c>
      <c r="B10" s="35" t="s">
        <v>7</v>
      </c>
      <c r="C10" s="35"/>
      <c r="D10" s="35"/>
      <c r="E10" s="35"/>
    </row>
    <row r="11" spans="1:9" ht="61.5" customHeight="1" x14ac:dyDescent="0.2">
      <c r="A11" s="7" t="s">
        <v>21</v>
      </c>
      <c r="B11" s="35" t="str">
        <f>"Annex 4 contains charges that are levied on the owner of an embedded network within "&amp;B4&amp;" area. "&amp;F11</f>
        <v>Annex 4 contains charges that are levied on the owner of an embedded network within Western Power Distribution (South West) plc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35"/>
      <c r="D11" s="35"/>
      <c r="E11" s="35"/>
      <c r="F11" s="37" t="s">
        <v>49</v>
      </c>
      <c r="G11" s="37"/>
      <c r="H11" s="37"/>
      <c r="I11" s="37"/>
    </row>
    <row r="12" spans="1:9" ht="35.25" customHeight="1" x14ac:dyDescent="0.2">
      <c r="A12" s="7" t="s">
        <v>22</v>
      </c>
      <c r="B12" s="35" t="s">
        <v>9</v>
      </c>
      <c r="C12" s="35"/>
      <c r="D12" s="35"/>
      <c r="E12" s="35"/>
    </row>
    <row r="13" spans="1:9" ht="29.25" customHeight="1" x14ac:dyDescent="0.2">
      <c r="A13" s="7" t="s">
        <v>23</v>
      </c>
      <c r="B13" s="35" t="s">
        <v>10</v>
      </c>
      <c r="C13" s="35"/>
      <c r="D13" s="35"/>
      <c r="E13" s="35"/>
    </row>
    <row r="14" spans="1:9" ht="30" customHeight="1" x14ac:dyDescent="0.2">
      <c r="A14" s="7" t="s">
        <v>24</v>
      </c>
      <c r="B14" s="35" t="str">
        <f>"Annex 7 contains the charges to New Designated EHV Properties and charges applied to LDNOs with New Designated EHV Properties/end-users embedded in Networks within " &amp;B4 &amp;"' area."</f>
        <v>Annex 7 contains the charges to New Designated EHV Properties and charges applied to LDNOs with New Designated EHV Properties/end-users embedded in Networks within Western Power Distribution (South West) plc' area.</v>
      </c>
      <c r="C14" s="35"/>
      <c r="D14" s="35"/>
      <c r="E14" s="35"/>
    </row>
    <row r="15" spans="1:9" ht="30" customHeight="1" x14ac:dyDescent="0.2">
      <c r="A15" s="7" t="s">
        <v>50</v>
      </c>
      <c r="B15" s="35" t="s">
        <v>51</v>
      </c>
      <c r="C15" s="35"/>
      <c r="D15" s="35"/>
      <c r="E15" s="35"/>
    </row>
    <row r="16" spans="1:9" x14ac:dyDescent="0.2">
      <c r="A16" s="9"/>
      <c r="B16" s="9"/>
      <c r="C16" s="9"/>
      <c r="D16" s="9"/>
      <c r="E16" s="9"/>
    </row>
    <row r="17" spans="1:5" ht="15.75" thickBot="1" x14ac:dyDescent="0.25">
      <c r="A17" s="23" t="s">
        <v>14</v>
      </c>
      <c r="B17" s="9"/>
      <c r="C17" s="9"/>
      <c r="D17" s="9"/>
      <c r="E17" s="9"/>
    </row>
    <row r="18" spans="1:5" ht="15" x14ac:dyDescent="0.2">
      <c r="A18" s="12"/>
      <c r="B18" s="36"/>
      <c r="C18" s="36"/>
      <c r="D18" s="36"/>
      <c r="E18" s="36"/>
    </row>
    <row r="19" spans="1:5" ht="32.25" customHeight="1" x14ac:dyDescent="0.2">
      <c r="A19" s="33" t="s">
        <v>15</v>
      </c>
      <c r="B19" s="34"/>
      <c r="C19" s="34"/>
      <c r="D19" s="34"/>
      <c r="E19" s="34"/>
    </row>
    <row r="20" spans="1:5" x14ac:dyDescent="0.2">
      <c r="A20" s="9"/>
      <c r="B20" s="9"/>
      <c r="C20" s="9"/>
      <c r="D20" s="9"/>
      <c r="E20" s="9"/>
    </row>
    <row r="21" spans="1:5" ht="15.75" thickBot="1" x14ac:dyDescent="0.25">
      <c r="A21" s="22" t="s">
        <v>16</v>
      </c>
      <c r="B21" s="9"/>
      <c r="C21" s="9"/>
      <c r="D21" s="9"/>
      <c r="E21" s="9"/>
    </row>
    <row r="22" spans="1:5" ht="15" x14ac:dyDescent="0.2">
      <c r="A22" s="12"/>
      <c r="B22" s="36"/>
      <c r="C22" s="36"/>
      <c r="D22" s="36"/>
      <c r="E22" s="36"/>
    </row>
    <row r="23" spans="1:5" ht="49.5" customHeight="1" x14ac:dyDescent="0.2">
      <c r="A23" s="33" t="s">
        <v>17</v>
      </c>
      <c r="B23" s="34"/>
      <c r="C23" s="34"/>
      <c r="D23" s="34"/>
      <c r="E23" s="34"/>
    </row>
  </sheetData>
  <customSheetViews>
    <customSheetView guid="{5032A364-B81A-48DA-88DA-AB3B86B47EE9}">
      <selection activeCell="A12" sqref="A12"/>
      <pageMargins left="0.7" right="0.7" top="0.75" bottom="0.75" header="0.3" footer="0.3"/>
    </customSheetView>
  </customSheetViews>
  <mergeCells count="14">
    <mergeCell ref="F11:I11"/>
    <mergeCell ref="B15:E15"/>
    <mergeCell ref="B18:E18"/>
    <mergeCell ref="A19:E19"/>
    <mergeCell ref="B22:E22"/>
    <mergeCell ref="A23:E23"/>
    <mergeCell ref="B12:E12"/>
    <mergeCell ref="B13:E13"/>
    <mergeCell ref="B14:E14"/>
    <mergeCell ref="B7:E7"/>
    <mergeCell ref="B8:E8"/>
    <mergeCell ref="B9:E9"/>
    <mergeCell ref="B10:E10"/>
    <mergeCell ref="B11:E11"/>
  </mergeCells>
  <hyperlinks>
    <hyperlink ref="A8" location="'Annex 1 LV &amp; HV Charges'!A1" display="Annex 1 LV &amp; HV Charges"/>
    <hyperlink ref="A9" location="'Annex 2 EHV Charges'!A1" display="Annex 2 EHV Charges"/>
    <hyperlink ref="A10" location="'Annex 3 Preserved Charges'!A1" display="Annex 3 Preserved Charges"/>
    <hyperlink ref="A11" location="'Annex 4 LDNO Charges'!A1" display="Annex 4 LDNO Charges"/>
    <hyperlink ref="A12" location="'Annex 5 LLFs'!A1" display="Annex 5 LLFs"/>
    <hyperlink ref="A13" location="'Annex 6 Nodal Prices'!A1" display="Annex 6 Nodal prices"/>
    <hyperlink ref="A14" location="'Annex 7 New Designated EHV Prop'!A1" display="Annex 7 New Designated EHV Properties"/>
    <hyperlink ref="A15" location="'SSC TPR unit rate lookup'!A1" display="SSC TPR to unit rate lookup tabl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12"/>
  <sheetViews>
    <sheetView tabSelected="1" topLeftCell="F35" zoomScale="80" zoomScaleNormal="80" zoomScaleSheetLayoutView="100" workbookViewId="0">
      <selection activeCell="L50" sqref="L50"/>
    </sheetView>
  </sheetViews>
  <sheetFormatPr defaultRowHeight="27.75" customHeight="1" x14ac:dyDescent="0.2"/>
  <cols>
    <col min="1" max="1" width="18" style="1" customWidth="1"/>
    <col min="2" max="2" width="19.85546875" style="2" customWidth="1"/>
    <col min="3" max="3" width="16.42578125" style="2" customWidth="1"/>
    <col min="4" max="4" width="22.28515625" style="1" customWidth="1"/>
    <col min="5" max="5" width="50.5703125" style="2" customWidth="1"/>
    <col min="6" max="7" width="15" style="2" customWidth="1"/>
    <col min="8" max="8" width="15" style="4" customWidth="1"/>
    <col min="9" max="9" width="15" style="3" customWidth="1"/>
    <col min="10" max="10" width="17.28515625" style="3" bestFit="1" customWidth="1"/>
    <col min="11" max="13" width="16.28515625" style="1" bestFit="1" customWidth="1"/>
    <col min="14" max="15" width="15.5703125" style="1" customWidth="1"/>
    <col min="16" max="16384" width="9.140625" style="1"/>
  </cols>
  <sheetData>
    <row r="1" spans="1:13" ht="56.25" customHeight="1" x14ac:dyDescent="0.2">
      <c r="A1" s="6" t="s">
        <v>5</v>
      </c>
      <c r="D1" s="8"/>
      <c r="E1" s="46" t="s">
        <v>38</v>
      </c>
      <c r="F1" s="46"/>
    </row>
    <row r="2" spans="1:13" ht="27.75" customHeight="1" x14ac:dyDescent="0.2">
      <c r="A2" s="41" t="s">
        <v>52</v>
      </c>
      <c r="B2" s="42"/>
      <c r="C2" s="42"/>
      <c r="D2" s="42"/>
      <c r="E2" s="42"/>
      <c r="F2" s="42"/>
      <c r="G2" s="42"/>
      <c r="H2" s="42"/>
      <c r="I2" s="42"/>
      <c r="J2" s="42"/>
      <c r="K2" s="42"/>
      <c r="L2" s="42"/>
      <c r="M2" s="43"/>
    </row>
    <row r="3" spans="1:13" ht="17.25" customHeight="1" x14ac:dyDescent="0.2">
      <c r="A3" s="6"/>
      <c r="D3" s="8"/>
    </row>
    <row r="4" spans="1:13" s="5" customFormat="1" ht="25.5" customHeight="1" x14ac:dyDescent="0.2">
      <c r="A4" s="38" t="str">
        <f>Overview!B4&amp; " - Effective from "&amp;Overview!D4&amp;" - "&amp;Overview!E4&amp;" New Designated EHV Charges"</f>
        <v>Western Power Distribution (South West) plc - Effective from 01/04/2014 - Final New Designated EHV Charges</v>
      </c>
      <c r="B4" s="39"/>
      <c r="C4" s="39"/>
      <c r="D4" s="39"/>
      <c r="E4" s="39"/>
      <c r="F4" s="39"/>
      <c r="G4" s="39"/>
      <c r="H4" s="39"/>
      <c r="I4" s="39"/>
      <c r="J4" s="39"/>
      <c r="K4" s="39"/>
      <c r="L4" s="39"/>
      <c r="M4" s="40"/>
    </row>
    <row r="5" spans="1:13" ht="62.25" customHeight="1" x14ac:dyDescent="0.2">
      <c r="A5" s="13" t="s">
        <v>34</v>
      </c>
      <c r="B5" s="13" t="s">
        <v>35</v>
      </c>
      <c r="C5" s="13" t="s">
        <v>36</v>
      </c>
      <c r="D5" s="13" t="s">
        <v>37</v>
      </c>
      <c r="E5" s="15" t="s">
        <v>25</v>
      </c>
      <c r="F5" s="15" t="s">
        <v>26</v>
      </c>
      <c r="G5" s="15" t="s">
        <v>27</v>
      </c>
      <c r="H5" s="15" t="s">
        <v>28</v>
      </c>
      <c r="I5" s="15" t="s">
        <v>29</v>
      </c>
      <c r="J5" s="15" t="s">
        <v>30</v>
      </c>
      <c r="K5" s="15" t="s">
        <v>31</v>
      </c>
      <c r="L5" s="15" t="s">
        <v>32</v>
      </c>
      <c r="M5" s="15" t="s">
        <v>33</v>
      </c>
    </row>
    <row r="6" spans="1:13" ht="22.5" customHeight="1" x14ac:dyDescent="0.2">
      <c r="A6" s="18" t="s">
        <v>108</v>
      </c>
      <c r="B6" s="19" t="s">
        <v>108</v>
      </c>
      <c r="C6" s="24" t="s">
        <v>109</v>
      </c>
      <c r="D6" s="24" t="s">
        <v>109</v>
      </c>
      <c r="E6" s="20" t="s">
        <v>62</v>
      </c>
      <c r="F6" s="26">
        <v>0</v>
      </c>
      <c r="G6" s="27">
        <v>5.81</v>
      </c>
      <c r="H6" s="27">
        <v>1.98</v>
      </c>
      <c r="I6" s="27">
        <v>1.98</v>
      </c>
      <c r="J6" s="29">
        <v>0</v>
      </c>
      <c r="K6" s="28">
        <v>580.89</v>
      </c>
      <c r="L6" s="28">
        <v>0.06</v>
      </c>
      <c r="M6" s="28">
        <v>0.06</v>
      </c>
    </row>
    <row r="7" spans="1:13" ht="22.5" customHeight="1" x14ac:dyDescent="0.2">
      <c r="A7" s="18" t="s">
        <v>108</v>
      </c>
      <c r="B7" s="19" t="s">
        <v>108</v>
      </c>
      <c r="C7" s="24" t="s">
        <v>109</v>
      </c>
      <c r="D7" s="24" t="s">
        <v>109</v>
      </c>
      <c r="E7" s="19" t="s">
        <v>63</v>
      </c>
      <c r="F7" s="26">
        <v>0</v>
      </c>
      <c r="G7" s="27">
        <v>1.08</v>
      </c>
      <c r="H7" s="27">
        <v>1.94</v>
      </c>
      <c r="I7" s="27">
        <v>1.94</v>
      </c>
      <c r="J7" s="29">
        <v>0</v>
      </c>
      <c r="K7" s="28">
        <v>301.42</v>
      </c>
      <c r="L7" s="28">
        <v>0.06</v>
      </c>
      <c r="M7" s="28">
        <v>0.06</v>
      </c>
    </row>
    <row r="8" spans="1:13" ht="22.5" customHeight="1" x14ac:dyDescent="0.2">
      <c r="A8" s="18">
        <v>873</v>
      </c>
      <c r="B8" s="19">
        <v>958</v>
      </c>
      <c r="C8" s="24" t="s">
        <v>110</v>
      </c>
      <c r="D8" s="24" t="s">
        <v>115</v>
      </c>
      <c r="E8" s="20" t="s">
        <v>64</v>
      </c>
      <c r="F8" s="26">
        <v>1.24</v>
      </c>
      <c r="G8" s="27">
        <v>17.78</v>
      </c>
      <c r="H8" s="27">
        <v>2.31</v>
      </c>
      <c r="I8" s="27">
        <v>2.31</v>
      </c>
      <c r="J8" s="29">
        <v>0</v>
      </c>
      <c r="K8" s="28">
        <v>757.79</v>
      </c>
      <c r="L8" s="28">
        <v>0.06</v>
      </c>
      <c r="M8" s="28">
        <v>0.06</v>
      </c>
    </row>
    <row r="9" spans="1:13" ht="22.5" customHeight="1" x14ac:dyDescent="0.2">
      <c r="A9" s="18" t="s">
        <v>108</v>
      </c>
      <c r="B9" s="19" t="s">
        <v>108</v>
      </c>
      <c r="C9" s="24" t="s">
        <v>109</v>
      </c>
      <c r="D9" s="24" t="s">
        <v>109</v>
      </c>
      <c r="E9" s="19" t="s">
        <v>65</v>
      </c>
      <c r="F9" s="26">
        <v>0</v>
      </c>
      <c r="G9" s="27">
        <v>7.9</v>
      </c>
      <c r="H9" s="27">
        <v>1.72</v>
      </c>
      <c r="I9" s="27">
        <v>1.72</v>
      </c>
      <c r="J9" s="29">
        <v>0</v>
      </c>
      <c r="K9" s="28">
        <v>702.61</v>
      </c>
      <c r="L9" s="28">
        <v>0.06</v>
      </c>
      <c r="M9" s="28">
        <v>0.06</v>
      </c>
    </row>
    <row r="10" spans="1:13" ht="22.5" customHeight="1" x14ac:dyDescent="0.2">
      <c r="A10" s="18" t="s">
        <v>108</v>
      </c>
      <c r="B10" s="19" t="s">
        <v>108</v>
      </c>
      <c r="C10" s="24" t="s">
        <v>109</v>
      </c>
      <c r="D10" s="24" t="s">
        <v>109</v>
      </c>
      <c r="E10" s="19" t="s">
        <v>66</v>
      </c>
      <c r="F10" s="26">
        <v>0</v>
      </c>
      <c r="G10" s="27">
        <v>0.7</v>
      </c>
      <c r="H10" s="27">
        <v>2.0699999999999998</v>
      </c>
      <c r="I10" s="27">
        <v>2.0699999999999998</v>
      </c>
      <c r="J10" s="29">
        <v>0</v>
      </c>
      <c r="K10" s="28">
        <v>699.52</v>
      </c>
      <c r="L10" s="28">
        <v>0.06</v>
      </c>
      <c r="M10" s="28">
        <v>0.06</v>
      </c>
    </row>
    <row r="11" spans="1:13" ht="22.5" customHeight="1" x14ac:dyDescent="0.2">
      <c r="A11" s="18" t="s">
        <v>108</v>
      </c>
      <c r="B11" s="19" t="s">
        <v>108</v>
      </c>
      <c r="C11" s="24" t="s">
        <v>109</v>
      </c>
      <c r="D11" s="24" t="s">
        <v>109</v>
      </c>
      <c r="E11" s="19" t="s">
        <v>67</v>
      </c>
      <c r="F11" s="26">
        <v>0</v>
      </c>
      <c r="G11" s="27">
        <v>3.72</v>
      </c>
      <c r="H11" s="27">
        <v>4.29</v>
      </c>
      <c r="I11" s="27">
        <v>4.29</v>
      </c>
      <c r="J11" s="29">
        <v>0</v>
      </c>
      <c r="K11" s="28">
        <v>394.11</v>
      </c>
      <c r="L11" s="28">
        <v>0.06</v>
      </c>
      <c r="M11" s="28">
        <v>0.06</v>
      </c>
    </row>
    <row r="12" spans="1:13" ht="22.5" customHeight="1" x14ac:dyDescent="0.2">
      <c r="A12" s="18" t="s">
        <v>108</v>
      </c>
      <c r="B12" s="19" t="s">
        <v>108</v>
      </c>
      <c r="C12" s="24" t="s">
        <v>109</v>
      </c>
      <c r="D12" s="24" t="s">
        <v>109</v>
      </c>
      <c r="E12" s="19" t="s">
        <v>68</v>
      </c>
      <c r="F12" s="26">
        <v>0</v>
      </c>
      <c r="G12" s="27">
        <v>9.77</v>
      </c>
      <c r="H12" s="27">
        <v>2.86</v>
      </c>
      <c r="I12" s="27">
        <v>2.86</v>
      </c>
      <c r="J12" s="29">
        <v>0</v>
      </c>
      <c r="K12" s="28">
        <v>976.61</v>
      </c>
      <c r="L12" s="28">
        <v>0.06</v>
      </c>
      <c r="M12" s="28">
        <v>0.06</v>
      </c>
    </row>
    <row r="13" spans="1:13" ht="22.5" customHeight="1" x14ac:dyDescent="0.2">
      <c r="A13" s="18">
        <v>279</v>
      </c>
      <c r="B13" s="19">
        <v>390</v>
      </c>
      <c r="C13" s="24" t="s">
        <v>111</v>
      </c>
      <c r="D13" s="24" t="s">
        <v>116</v>
      </c>
      <c r="E13" s="19" t="s">
        <v>69</v>
      </c>
      <c r="F13" s="26">
        <v>0.46800000000000003</v>
      </c>
      <c r="G13" s="27">
        <v>4.47</v>
      </c>
      <c r="H13" s="27">
        <v>2.66</v>
      </c>
      <c r="I13" s="27">
        <v>2.66</v>
      </c>
      <c r="J13" s="32">
        <v>-0.83199999999999996</v>
      </c>
      <c r="K13" s="28">
        <v>446.97</v>
      </c>
      <c r="L13" s="28">
        <v>0.06</v>
      </c>
      <c r="M13" s="28">
        <v>0.06</v>
      </c>
    </row>
    <row r="14" spans="1:13" ht="22.5" customHeight="1" x14ac:dyDescent="0.2">
      <c r="A14" s="18" t="s">
        <v>108</v>
      </c>
      <c r="B14" s="19" t="s">
        <v>108</v>
      </c>
      <c r="C14" s="24" t="s">
        <v>109</v>
      </c>
      <c r="D14" s="24" t="s">
        <v>109</v>
      </c>
      <c r="E14" s="19" t="s">
        <v>70</v>
      </c>
      <c r="F14" s="26">
        <v>1.47</v>
      </c>
      <c r="G14" s="27">
        <v>1.68</v>
      </c>
      <c r="H14" s="27">
        <v>2.9</v>
      </c>
      <c r="I14" s="27">
        <v>2.9</v>
      </c>
      <c r="J14" s="29">
        <v>0</v>
      </c>
      <c r="K14" s="28">
        <v>640.20000000000005</v>
      </c>
      <c r="L14" s="28">
        <v>0.06</v>
      </c>
      <c r="M14" s="28">
        <v>0.06</v>
      </c>
    </row>
    <row r="15" spans="1:13" ht="22.5" customHeight="1" x14ac:dyDescent="0.2">
      <c r="A15" s="18" t="s">
        <v>108</v>
      </c>
      <c r="B15" s="19" t="s">
        <v>108</v>
      </c>
      <c r="C15" s="24" t="s">
        <v>109</v>
      </c>
      <c r="D15" s="24" t="s">
        <v>109</v>
      </c>
      <c r="E15" s="19" t="s">
        <v>71</v>
      </c>
      <c r="F15" s="26">
        <v>0.114</v>
      </c>
      <c r="G15" s="27">
        <v>2.3199999999999998</v>
      </c>
      <c r="H15" s="27">
        <v>3.38</v>
      </c>
      <c r="I15" s="27">
        <v>3.38</v>
      </c>
      <c r="J15" s="29">
        <v>0</v>
      </c>
      <c r="K15" s="28">
        <v>309.7</v>
      </c>
      <c r="L15" s="28">
        <v>0.06</v>
      </c>
      <c r="M15" s="28">
        <v>0.06</v>
      </c>
    </row>
    <row r="16" spans="1:13" ht="22.5" customHeight="1" x14ac:dyDescent="0.2">
      <c r="A16" s="18" t="s">
        <v>108</v>
      </c>
      <c r="B16" s="19" t="s">
        <v>108</v>
      </c>
      <c r="C16" s="24" t="s">
        <v>109</v>
      </c>
      <c r="D16" s="24" t="s">
        <v>109</v>
      </c>
      <c r="E16" s="19" t="s">
        <v>72</v>
      </c>
      <c r="F16" s="26">
        <v>1.7000000000000001E-2</v>
      </c>
      <c r="G16" s="27">
        <v>1.92</v>
      </c>
      <c r="H16" s="27">
        <v>3.13</v>
      </c>
      <c r="I16" s="27">
        <v>3.13</v>
      </c>
      <c r="J16" s="29">
        <v>0</v>
      </c>
      <c r="K16" s="28">
        <v>319.64</v>
      </c>
      <c r="L16" s="28">
        <v>0.06</v>
      </c>
      <c r="M16" s="28">
        <v>0.06</v>
      </c>
    </row>
    <row r="17" spans="1:13" ht="22.5" customHeight="1" x14ac:dyDescent="0.2">
      <c r="A17" s="18">
        <v>281</v>
      </c>
      <c r="B17" s="19">
        <v>392</v>
      </c>
      <c r="C17" s="24" t="s">
        <v>56</v>
      </c>
      <c r="D17" s="24" t="s">
        <v>57</v>
      </c>
      <c r="E17" s="19" t="s">
        <v>55</v>
      </c>
      <c r="F17" s="26">
        <v>0.96099999999999997</v>
      </c>
      <c r="G17" s="27">
        <v>7.76</v>
      </c>
      <c r="H17" s="27">
        <v>2.97</v>
      </c>
      <c r="I17" s="27">
        <v>2.97</v>
      </c>
      <c r="J17" s="29">
        <v>0</v>
      </c>
      <c r="K17" s="28">
        <v>310.22000000000003</v>
      </c>
      <c r="L17" s="28">
        <v>0.06</v>
      </c>
      <c r="M17" s="28">
        <v>0.06</v>
      </c>
    </row>
    <row r="18" spans="1:13" ht="22.5" customHeight="1" x14ac:dyDescent="0.2">
      <c r="A18" s="18" t="s">
        <v>108</v>
      </c>
      <c r="B18" s="19" t="s">
        <v>108</v>
      </c>
      <c r="C18" s="24" t="s">
        <v>109</v>
      </c>
      <c r="D18" s="24" t="s">
        <v>109</v>
      </c>
      <c r="E18" s="19" t="s">
        <v>73</v>
      </c>
      <c r="F18" s="26">
        <v>0</v>
      </c>
      <c r="G18" s="27">
        <v>7.49</v>
      </c>
      <c r="H18" s="27">
        <v>2.91</v>
      </c>
      <c r="I18" s="27">
        <v>2.91</v>
      </c>
      <c r="J18" s="29">
        <v>0</v>
      </c>
      <c r="K18" s="28">
        <v>2495.2600000000002</v>
      </c>
      <c r="L18" s="28">
        <v>0.06</v>
      </c>
      <c r="M18" s="28">
        <v>0.06</v>
      </c>
    </row>
    <row r="19" spans="1:13" ht="22.5" customHeight="1" x14ac:dyDescent="0.2">
      <c r="A19" s="18" t="s">
        <v>108</v>
      </c>
      <c r="B19" s="19" t="s">
        <v>108</v>
      </c>
      <c r="C19" s="24" t="s">
        <v>109</v>
      </c>
      <c r="D19" s="24" t="s">
        <v>109</v>
      </c>
      <c r="E19" s="19" t="s">
        <v>74</v>
      </c>
      <c r="F19" s="26">
        <v>0</v>
      </c>
      <c r="G19" s="27">
        <v>5.91</v>
      </c>
      <c r="H19" s="27">
        <v>1.86</v>
      </c>
      <c r="I19" s="27">
        <v>1.86</v>
      </c>
      <c r="J19" s="29">
        <v>0</v>
      </c>
      <c r="K19" s="28">
        <v>492.59</v>
      </c>
      <c r="L19" s="28">
        <v>0.06</v>
      </c>
      <c r="M19" s="28">
        <v>0.06</v>
      </c>
    </row>
    <row r="20" spans="1:13" ht="22.5" customHeight="1" x14ac:dyDescent="0.2">
      <c r="A20" s="18" t="s">
        <v>108</v>
      </c>
      <c r="B20" s="19" t="s">
        <v>54</v>
      </c>
      <c r="C20" s="24" t="s">
        <v>109</v>
      </c>
      <c r="D20" s="24" t="s">
        <v>54</v>
      </c>
      <c r="E20" s="19" t="s">
        <v>75</v>
      </c>
      <c r="F20" s="26">
        <v>3.6469999999999998</v>
      </c>
      <c r="G20" s="27">
        <v>279.83999999999997</v>
      </c>
      <c r="H20" s="27">
        <v>6.24</v>
      </c>
      <c r="I20" s="27">
        <v>6.24</v>
      </c>
      <c r="J20" s="29"/>
      <c r="K20" s="28"/>
      <c r="L20" s="28"/>
      <c r="M20" s="28"/>
    </row>
    <row r="21" spans="1:13" ht="22.5" customHeight="1" x14ac:dyDescent="0.2">
      <c r="A21" s="18" t="s">
        <v>108</v>
      </c>
      <c r="B21" s="19" t="s">
        <v>108</v>
      </c>
      <c r="C21" s="24" t="s">
        <v>109</v>
      </c>
      <c r="D21" s="24" t="s">
        <v>109</v>
      </c>
      <c r="E21" s="19" t="s">
        <v>76</v>
      </c>
      <c r="F21" s="26">
        <v>0</v>
      </c>
      <c r="G21" s="27">
        <v>2.54</v>
      </c>
      <c r="H21" s="27">
        <v>1.43</v>
      </c>
      <c r="I21" s="27">
        <v>1.43</v>
      </c>
      <c r="J21" s="29">
        <v>0</v>
      </c>
      <c r="K21" s="28">
        <v>330.46</v>
      </c>
      <c r="L21" s="28">
        <v>0.06</v>
      </c>
      <c r="M21" s="28">
        <v>0.06</v>
      </c>
    </row>
    <row r="22" spans="1:13" ht="22.5" customHeight="1" x14ac:dyDescent="0.2">
      <c r="A22" s="18" t="s">
        <v>108</v>
      </c>
      <c r="B22" s="19" t="s">
        <v>108</v>
      </c>
      <c r="C22" s="24" t="s">
        <v>109</v>
      </c>
      <c r="D22" s="24" t="s">
        <v>109</v>
      </c>
      <c r="E22" s="19" t="s">
        <v>77</v>
      </c>
      <c r="F22" s="26">
        <v>0</v>
      </c>
      <c r="G22" s="27">
        <v>0.77</v>
      </c>
      <c r="H22" s="27">
        <v>1.67</v>
      </c>
      <c r="I22" s="27">
        <v>1.67</v>
      </c>
      <c r="J22" s="29">
        <v>0</v>
      </c>
      <c r="K22" s="28">
        <v>293.2</v>
      </c>
      <c r="L22" s="28">
        <v>0.06</v>
      </c>
      <c r="M22" s="28">
        <v>0.06</v>
      </c>
    </row>
    <row r="23" spans="1:13" ht="22.5" customHeight="1" x14ac:dyDescent="0.2">
      <c r="A23" s="18" t="s">
        <v>108</v>
      </c>
      <c r="B23" s="19" t="s">
        <v>108</v>
      </c>
      <c r="C23" s="24" t="s">
        <v>109</v>
      </c>
      <c r="D23" s="24" t="s">
        <v>109</v>
      </c>
      <c r="E23" s="19" t="s">
        <v>78</v>
      </c>
      <c r="F23" s="26">
        <v>0</v>
      </c>
      <c r="G23" s="27">
        <v>0.66</v>
      </c>
      <c r="H23" s="27">
        <v>2.52</v>
      </c>
      <c r="I23" s="27">
        <v>2.52</v>
      </c>
      <c r="J23" s="29">
        <v>0</v>
      </c>
      <c r="K23" s="28">
        <v>492.5</v>
      </c>
      <c r="L23" s="28">
        <v>0.06</v>
      </c>
      <c r="M23" s="28">
        <v>0.06</v>
      </c>
    </row>
    <row r="24" spans="1:13" ht="22.5" customHeight="1" x14ac:dyDescent="0.2">
      <c r="A24" s="18" t="s">
        <v>108</v>
      </c>
      <c r="B24" s="19" t="s">
        <v>108</v>
      </c>
      <c r="C24" s="24" t="s">
        <v>109</v>
      </c>
      <c r="D24" s="24" t="s">
        <v>109</v>
      </c>
      <c r="E24" s="19" t="s">
        <v>79</v>
      </c>
      <c r="F24" s="26">
        <v>0</v>
      </c>
      <c r="G24" s="27">
        <v>2.2400000000000002</v>
      </c>
      <c r="H24" s="27">
        <v>1.45</v>
      </c>
      <c r="I24" s="27">
        <v>1.45</v>
      </c>
      <c r="J24" s="29">
        <v>0</v>
      </c>
      <c r="K24" s="28">
        <v>559.29999999999995</v>
      </c>
      <c r="L24" s="28">
        <v>0.06</v>
      </c>
      <c r="M24" s="28">
        <v>0.06</v>
      </c>
    </row>
    <row r="25" spans="1:13" ht="22.5" customHeight="1" x14ac:dyDescent="0.2">
      <c r="A25" s="18" t="s">
        <v>108</v>
      </c>
      <c r="B25" s="19" t="s">
        <v>108</v>
      </c>
      <c r="C25" s="24" t="s">
        <v>109</v>
      </c>
      <c r="D25" s="24" t="s">
        <v>109</v>
      </c>
      <c r="E25" s="19" t="s">
        <v>80</v>
      </c>
      <c r="F25" s="26">
        <v>0</v>
      </c>
      <c r="G25" s="27">
        <v>0.94</v>
      </c>
      <c r="H25" s="27">
        <v>1.99</v>
      </c>
      <c r="I25" s="27">
        <v>1.99</v>
      </c>
      <c r="J25" s="29">
        <v>0</v>
      </c>
      <c r="K25" s="28">
        <v>423.2</v>
      </c>
      <c r="L25" s="28">
        <v>0.06</v>
      </c>
      <c r="M25" s="28">
        <v>0.06</v>
      </c>
    </row>
    <row r="26" spans="1:13" ht="22.5" customHeight="1" x14ac:dyDescent="0.2">
      <c r="A26" s="18" t="s">
        <v>108</v>
      </c>
      <c r="B26" s="19" t="s">
        <v>108</v>
      </c>
      <c r="C26" s="24" t="s">
        <v>109</v>
      </c>
      <c r="D26" s="24" t="s">
        <v>109</v>
      </c>
      <c r="E26" s="19" t="s">
        <v>81</v>
      </c>
      <c r="F26" s="26">
        <v>0</v>
      </c>
      <c r="G26" s="27">
        <v>3</v>
      </c>
      <c r="H26" s="27">
        <v>1.36</v>
      </c>
      <c r="I26" s="27">
        <v>1.36</v>
      </c>
      <c r="J26" s="29">
        <v>0</v>
      </c>
      <c r="K26" s="28">
        <v>307.12</v>
      </c>
      <c r="L26" s="28">
        <v>0.06</v>
      </c>
      <c r="M26" s="28">
        <v>0.06</v>
      </c>
    </row>
    <row r="27" spans="1:13" ht="22.5" customHeight="1" x14ac:dyDescent="0.2">
      <c r="A27" s="18" t="s">
        <v>108</v>
      </c>
      <c r="B27" s="19" t="s">
        <v>108</v>
      </c>
      <c r="C27" s="24" t="s">
        <v>109</v>
      </c>
      <c r="D27" s="24" t="s">
        <v>109</v>
      </c>
      <c r="E27" s="19" t="s">
        <v>82</v>
      </c>
      <c r="F27" s="26">
        <v>6.3890000000000002</v>
      </c>
      <c r="G27" s="27">
        <v>4.12</v>
      </c>
      <c r="H27" s="27">
        <v>3.84</v>
      </c>
      <c r="I27" s="27">
        <v>3.84</v>
      </c>
      <c r="J27" s="29">
        <v>0</v>
      </c>
      <c r="K27" s="28">
        <v>1728.32</v>
      </c>
      <c r="L27" s="28">
        <v>0.06</v>
      </c>
      <c r="M27" s="28">
        <v>0.06</v>
      </c>
    </row>
    <row r="28" spans="1:13" ht="22.5" customHeight="1" x14ac:dyDescent="0.2">
      <c r="A28" s="18" t="s">
        <v>108</v>
      </c>
      <c r="B28" s="19" t="s">
        <v>108</v>
      </c>
      <c r="C28" s="24" t="s">
        <v>109</v>
      </c>
      <c r="D28" s="24" t="s">
        <v>109</v>
      </c>
      <c r="E28" s="19" t="s">
        <v>83</v>
      </c>
      <c r="F28" s="26">
        <v>0</v>
      </c>
      <c r="G28" s="27">
        <v>5.84</v>
      </c>
      <c r="H28" s="27">
        <v>2.0499999999999998</v>
      </c>
      <c r="I28" s="27">
        <v>2.0499999999999998</v>
      </c>
      <c r="J28" s="29">
        <v>0</v>
      </c>
      <c r="K28" s="28">
        <v>525.45000000000005</v>
      </c>
      <c r="L28" s="28">
        <v>0.06</v>
      </c>
      <c r="M28" s="28">
        <v>0.06</v>
      </c>
    </row>
    <row r="29" spans="1:13" ht="22.5" customHeight="1" x14ac:dyDescent="0.2">
      <c r="A29" s="18" t="s">
        <v>108</v>
      </c>
      <c r="B29" s="19" t="s">
        <v>108</v>
      </c>
      <c r="C29" s="24" t="s">
        <v>109</v>
      </c>
      <c r="D29" s="24" t="s">
        <v>109</v>
      </c>
      <c r="E29" s="19" t="s">
        <v>84</v>
      </c>
      <c r="F29" s="26">
        <v>0</v>
      </c>
      <c r="G29" s="27">
        <v>1.35</v>
      </c>
      <c r="H29" s="27">
        <v>1.26</v>
      </c>
      <c r="I29" s="27">
        <v>1.26</v>
      </c>
      <c r="J29" s="29">
        <v>0</v>
      </c>
      <c r="K29" s="28">
        <v>337.37</v>
      </c>
      <c r="L29" s="28">
        <v>0.06</v>
      </c>
      <c r="M29" s="28">
        <v>0.06</v>
      </c>
    </row>
    <row r="30" spans="1:13" ht="22.5" customHeight="1" x14ac:dyDescent="0.2">
      <c r="A30" s="18">
        <v>282</v>
      </c>
      <c r="B30" s="19">
        <v>393</v>
      </c>
      <c r="C30" s="24" t="s">
        <v>112</v>
      </c>
      <c r="D30" s="24" t="s">
        <v>117</v>
      </c>
      <c r="E30" s="19" t="s">
        <v>85</v>
      </c>
      <c r="F30" s="26">
        <v>0.48599999999999999</v>
      </c>
      <c r="G30" s="27">
        <v>4.74</v>
      </c>
      <c r="H30" s="27">
        <v>2.88</v>
      </c>
      <c r="I30" s="27">
        <v>2.88</v>
      </c>
      <c r="J30" s="29">
        <v>0</v>
      </c>
      <c r="K30" s="28">
        <v>553.15</v>
      </c>
      <c r="L30" s="28">
        <v>0.06</v>
      </c>
      <c r="M30" s="28">
        <v>0.06</v>
      </c>
    </row>
    <row r="31" spans="1:13" ht="22.5" customHeight="1" x14ac:dyDescent="0.2">
      <c r="A31" s="18" t="s">
        <v>108</v>
      </c>
      <c r="B31" s="19" t="s">
        <v>108</v>
      </c>
      <c r="C31" s="24" t="s">
        <v>109</v>
      </c>
      <c r="D31" s="24" t="s">
        <v>109</v>
      </c>
      <c r="E31" s="19" t="s">
        <v>86</v>
      </c>
      <c r="F31" s="26">
        <v>0</v>
      </c>
      <c r="G31" s="27">
        <v>3.07</v>
      </c>
      <c r="H31" s="27">
        <v>1.77</v>
      </c>
      <c r="I31" s="27">
        <v>1.77</v>
      </c>
      <c r="J31" s="29">
        <v>0</v>
      </c>
      <c r="K31" s="28">
        <v>307.05</v>
      </c>
      <c r="L31" s="28">
        <v>0.06</v>
      </c>
      <c r="M31" s="28">
        <v>0.06</v>
      </c>
    </row>
    <row r="32" spans="1:13" ht="22.5" customHeight="1" x14ac:dyDescent="0.2">
      <c r="A32" s="18" t="s">
        <v>108</v>
      </c>
      <c r="B32" s="19" t="s">
        <v>108</v>
      </c>
      <c r="C32" s="24" t="s">
        <v>109</v>
      </c>
      <c r="D32" s="24" t="s">
        <v>109</v>
      </c>
      <c r="E32" s="19" t="s">
        <v>87</v>
      </c>
      <c r="F32" s="26">
        <v>0.42</v>
      </c>
      <c r="G32" s="27">
        <v>2.0699999999999998</v>
      </c>
      <c r="H32" s="27">
        <v>2.36</v>
      </c>
      <c r="I32" s="27">
        <v>2.36</v>
      </c>
      <c r="J32" s="29">
        <v>0</v>
      </c>
      <c r="K32" s="28">
        <v>459.44</v>
      </c>
      <c r="L32" s="28">
        <v>0.06</v>
      </c>
      <c r="M32" s="28">
        <v>0.06</v>
      </c>
    </row>
    <row r="33" spans="1:13" ht="22.5" customHeight="1" x14ac:dyDescent="0.2">
      <c r="A33" s="18" t="s">
        <v>108</v>
      </c>
      <c r="B33" s="19" t="s">
        <v>108</v>
      </c>
      <c r="C33" s="24" t="s">
        <v>109</v>
      </c>
      <c r="D33" s="24" t="s">
        <v>109</v>
      </c>
      <c r="E33" s="19" t="s">
        <v>88</v>
      </c>
      <c r="F33" s="26">
        <v>5.8710000000000004</v>
      </c>
      <c r="G33" s="27">
        <v>3.42</v>
      </c>
      <c r="H33" s="27">
        <v>4.83</v>
      </c>
      <c r="I33" s="27">
        <v>4.83</v>
      </c>
      <c r="J33" s="29">
        <v>0</v>
      </c>
      <c r="K33" s="28">
        <v>321.95</v>
      </c>
      <c r="L33" s="28">
        <v>0.06</v>
      </c>
      <c r="M33" s="28">
        <v>0.06</v>
      </c>
    </row>
    <row r="34" spans="1:13" ht="22.5" customHeight="1" x14ac:dyDescent="0.2">
      <c r="A34" s="18">
        <v>263</v>
      </c>
      <c r="B34" s="19">
        <v>374</v>
      </c>
      <c r="C34" s="24" t="s">
        <v>113</v>
      </c>
      <c r="D34" s="24" t="s">
        <v>118</v>
      </c>
      <c r="E34" s="19" t="s">
        <v>58</v>
      </c>
      <c r="F34" s="26">
        <v>0</v>
      </c>
      <c r="G34" s="27">
        <v>1.78</v>
      </c>
      <c r="H34" s="27">
        <v>1.72</v>
      </c>
      <c r="I34" s="27">
        <v>1.72</v>
      </c>
      <c r="J34" s="29">
        <v>0</v>
      </c>
      <c r="K34" s="28">
        <v>297.12</v>
      </c>
      <c r="L34" s="28">
        <v>0.06</v>
      </c>
      <c r="M34" s="28">
        <v>0.06</v>
      </c>
    </row>
    <row r="35" spans="1:13" ht="22.5" customHeight="1" x14ac:dyDescent="0.2">
      <c r="A35" s="18" t="s">
        <v>108</v>
      </c>
      <c r="B35" s="19" t="s">
        <v>108</v>
      </c>
      <c r="C35" s="24" t="s">
        <v>109</v>
      </c>
      <c r="D35" s="24" t="s">
        <v>109</v>
      </c>
      <c r="E35" s="19" t="s">
        <v>89</v>
      </c>
      <c r="F35" s="26">
        <v>0</v>
      </c>
      <c r="G35" s="27">
        <v>2.63</v>
      </c>
      <c r="H35" s="27">
        <v>2.0099999999999998</v>
      </c>
      <c r="I35" s="27">
        <v>2.0099999999999998</v>
      </c>
      <c r="J35" s="29">
        <v>0</v>
      </c>
      <c r="K35" s="28">
        <v>347.53</v>
      </c>
      <c r="L35" s="28">
        <v>0.06</v>
      </c>
      <c r="M35" s="28">
        <v>0.06</v>
      </c>
    </row>
    <row r="36" spans="1:13" ht="22.5" customHeight="1" x14ac:dyDescent="0.2">
      <c r="A36" s="18" t="s">
        <v>108</v>
      </c>
      <c r="B36" s="19" t="s">
        <v>108</v>
      </c>
      <c r="C36" s="24" t="s">
        <v>109</v>
      </c>
      <c r="D36" s="24" t="s">
        <v>109</v>
      </c>
      <c r="E36" s="19" t="s">
        <v>90</v>
      </c>
      <c r="F36" s="26">
        <v>0</v>
      </c>
      <c r="G36" s="27">
        <v>2.95</v>
      </c>
      <c r="H36" s="27">
        <v>1.4</v>
      </c>
      <c r="I36" s="27">
        <v>1.4</v>
      </c>
      <c r="J36" s="29">
        <v>0</v>
      </c>
      <c r="K36" s="28">
        <v>1801.03</v>
      </c>
      <c r="L36" s="28">
        <v>0.06</v>
      </c>
      <c r="M36" s="28">
        <v>0.06</v>
      </c>
    </row>
    <row r="37" spans="1:13" ht="22.5" customHeight="1" x14ac:dyDescent="0.2">
      <c r="A37" s="18" t="s">
        <v>108</v>
      </c>
      <c r="B37" s="19" t="s">
        <v>108</v>
      </c>
      <c r="C37" s="24" t="s">
        <v>109</v>
      </c>
      <c r="D37" s="24" t="s">
        <v>109</v>
      </c>
      <c r="E37" s="19" t="s">
        <v>91</v>
      </c>
      <c r="F37" s="26">
        <v>0</v>
      </c>
      <c r="G37" s="27">
        <v>3.56</v>
      </c>
      <c r="H37" s="27">
        <v>2.25</v>
      </c>
      <c r="I37" s="27">
        <v>2.25</v>
      </c>
      <c r="J37" s="29">
        <v>0</v>
      </c>
      <c r="K37" s="28">
        <v>316.20999999999998</v>
      </c>
      <c r="L37" s="28">
        <v>0.06</v>
      </c>
      <c r="M37" s="28">
        <v>0.06</v>
      </c>
    </row>
    <row r="38" spans="1:13" ht="22.5" customHeight="1" x14ac:dyDescent="0.2">
      <c r="A38" s="18" t="s">
        <v>108</v>
      </c>
      <c r="B38" s="19" t="s">
        <v>108</v>
      </c>
      <c r="C38" s="24" t="s">
        <v>109</v>
      </c>
      <c r="D38" s="24" t="s">
        <v>109</v>
      </c>
      <c r="E38" s="19" t="s">
        <v>92</v>
      </c>
      <c r="F38" s="26">
        <v>0.06</v>
      </c>
      <c r="G38" s="27">
        <v>3.45</v>
      </c>
      <c r="H38" s="27">
        <v>3.09</v>
      </c>
      <c r="I38" s="27">
        <v>3.09</v>
      </c>
      <c r="J38" s="29">
        <v>0</v>
      </c>
      <c r="K38" s="28">
        <v>409.85</v>
      </c>
      <c r="L38" s="28">
        <v>0.06</v>
      </c>
      <c r="M38" s="28">
        <v>0.06</v>
      </c>
    </row>
    <row r="39" spans="1:13" ht="22.5" customHeight="1" x14ac:dyDescent="0.2">
      <c r="A39" s="18" t="s">
        <v>108</v>
      </c>
      <c r="B39" s="19" t="s">
        <v>108</v>
      </c>
      <c r="C39" s="24" t="s">
        <v>109</v>
      </c>
      <c r="D39" s="24" t="s">
        <v>109</v>
      </c>
      <c r="E39" s="19" t="s">
        <v>93</v>
      </c>
      <c r="F39" s="26">
        <v>0</v>
      </c>
      <c r="G39" s="27">
        <v>2.14</v>
      </c>
      <c r="H39" s="27">
        <v>3.45</v>
      </c>
      <c r="I39" s="27">
        <v>3.45</v>
      </c>
      <c r="J39" s="29">
        <v>0</v>
      </c>
      <c r="K39" s="28">
        <v>294.64</v>
      </c>
      <c r="L39" s="28">
        <v>0.06</v>
      </c>
      <c r="M39" s="28">
        <v>0.06</v>
      </c>
    </row>
    <row r="40" spans="1:13" ht="22.5" customHeight="1" x14ac:dyDescent="0.2">
      <c r="A40" s="18" t="s">
        <v>108</v>
      </c>
      <c r="B40" s="19" t="s">
        <v>108</v>
      </c>
      <c r="C40" s="24" t="s">
        <v>109</v>
      </c>
      <c r="D40" s="24" t="s">
        <v>109</v>
      </c>
      <c r="E40" s="19" t="s">
        <v>94</v>
      </c>
      <c r="F40" s="26">
        <v>8.9359999999999999</v>
      </c>
      <c r="G40" s="27">
        <v>10.83</v>
      </c>
      <c r="H40" s="27">
        <v>3.06</v>
      </c>
      <c r="I40" s="27">
        <v>3.06</v>
      </c>
      <c r="J40" s="29">
        <v>0</v>
      </c>
      <c r="K40" s="28">
        <v>1805.77</v>
      </c>
      <c r="L40" s="28">
        <v>0.06</v>
      </c>
      <c r="M40" s="28">
        <v>0.06</v>
      </c>
    </row>
    <row r="41" spans="1:13" ht="22.5" customHeight="1" x14ac:dyDescent="0.2">
      <c r="A41" s="18" t="s">
        <v>108</v>
      </c>
      <c r="B41" s="19" t="s">
        <v>108</v>
      </c>
      <c r="C41" s="24" t="s">
        <v>109</v>
      </c>
      <c r="D41" s="24" t="s">
        <v>109</v>
      </c>
      <c r="E41" s="20" t="s">
        <v>95</v>
      </c>
      <c r="F41" s="26">
        <v>0</v>
      </c>
      <c r="G41" s="27">
        <v>4.18</v>
      </c>
      <c r="H41" s="27">
        <v>4.0999999999999996</v>
      </c>
      <c r="I41" s="27">
        <v>4.0999999999999996</v>
      </c>
      <c r="J41" s="29">
        <v>0</v>
      </c>
      <c r="K41" s="28">
        <v>831.51</v>
      </c>
      <c r="L41" s="28">
        <v>0.06</v>
      </c>
      <c r="M41" s="28">
        <v>0.06</v>
      </c>
    </row>
    <row r="42" spans="1:13" ht="22.5" customHeight="1" x14ac:dyDescent="0.2">
      <c r="A42" s="18" t="s">
        <v>108</v>
      </c>
      <c r="B42" s="19" t="s">
        <v>108</v>
      </c>
      <c r="C42" s="24" t="s">
        <v>109</v>
      </c>
      <c r="D42" s="24" t="s">
        <v>109</v>
      </c>
      <c r="E42" s="20" t="s">
        <v>96</v>
      </c>
      <c r="F42" s="26">
        <v>0</v>
      </c>
      <c r="G42" s="27">
        <v>21.56</v>
      </c>
      <c r="H42" s="27">
        <v>2.13</v>
      </c>
      <c r="I42" s="27">
        <v>2.13</v>
      </c>
      <c r="J42" s="29">
        <v>0</v>
      </c>
      <c r="K42" s="28">
        <v>1405.87</v>
      </c>
      <c r="L42" s="28">
        <v>0.06</v>
      </c>
      <c r="M42" s="28">
        <v>0.06</v>
      </c>
    </row>
    <row r="43" spans="1:13" ht="22.5" customHeight="1" x14ac:dyDescent="0.2">
      <c r="A43" s="18" t="s">
        <v>108</v>
      </c>
      <c r="B43" s="19" t="s">
        <v>108</v>
      </c>
      <c r="C43" s="24" t="s">
        <v>109</v>
      </c>
      <c r="D43" s="24" t="s">
        <v>109</v>
      </c>
      <c r="E43" s="20" t="s">
        <v>97</v>
      </c>
      <c r="F43" s="26">
        <v>0</v>
      </c>
      <c r="G43" s="27">
        <v>5.22</v>
      </c>
      <c r="H43" s="27">
        <v>1.94</v>
      </c>
      <c r="I43" s="27">
        <v>1.94</v>
      </c>
      <c r="J43" s="29">
        <v>0</v>
      </c>
      <c r="K43" s="28">
        <v>678.6</v>
      </c>
      <c r="L43" s="28">
        <v>0.06</v>
      </c>
      <c r="M43" s="28">
        <v>0.06</v>
      </c>
    </row>
    <row r="44" spans="1:13" ht="22.5" customHeight="1" x14ac:dyDescent="0.2">
      <c r="A44" s="18" t="s">
        <v>108</v>
      </c>
      <c r="B44" s="19" t="s">
        <v>108</v>
      </c>
      <c r="C44" s="24" t="s">
        <v>109</v>
      </c>
      <c r="D44" s="24" t="s">
        <v>109</v>
      </c>
      <c r="E44" s="20" t="s">
        <v>98</v>
      </c>
      <c r="F44" s="26">
        <v>0</v>
      </c>
      <c r="G44" s="27">
        <v>2.21</v>
      </c>
      <c r="H44" s="27">
        <v>1.38</v>
      </c>
      <c r="I44" s="27">
        <v>1.38</v>
      </c>
      <c r="J44" s="29">
        <v>0</v>
      </c>
      <c r="K44" s="28">
        <v>315.76</v>
      </c>
      <c r="L44" s="28">
        <v>0.06</v>
      </c>
      <c r="M44" s="28">
        <v>0.06</v>
      </c>
    </row>
    <row r="45" spans="1:13" ht="22.5" customHeight="1" x14ac:dyDescent="0.2">
      <c r="A45" s="18" t="s">
        <v>108</v>
      </c>
      <c r="B45" s="19" t="s">
        <v>108</v>
      </c>
      <c r="C45" s="24" t="s">
        <v>109</v>
      </c>
      <c r="D45" s="24" t="s">
        <v>109</v>
      </c>
      <c r="E45" s="20" t="s">
        <v>99</v>
      </c>
      <c r="F45" s="26">
        <v>0</v>
      </c>
      <c r="G45" s="27">
        <v>1.68</v>
      </c>
      <c r="H45" s="27">
        <v>1.48</v>
      </c>
      <c r="I45" s="27">
        <v>1.48</v>
      </c>
      <c r="J45" s="32">
        <v>-4.4249999999999998</v>
      </c>
      <c r="K45" s="28">
        <v>335.36</v>
      </c>
      <c r="L45" s="28">
        <v>0.06</v>
      </c>
      <c r="M45" s="28">
        <v>0.06</v>
      </c>
    </row>
    <row r="46" spans="1:13" ht="22.5" customHeight="1" x14ac:dyDescent="0.2">
      <c r="A46" s="18" t="s">
        <v>108</v>
      </c>
      <c r="B46" s="19" t="s">
        <v>108</v>
      </c>
      <c r="C46" s="24" t="s">
        <v>109</v>
      </c>
      <c r="D46" s="24" t="s">
        <v>109</v>
      </c>
      <c r="E46" s="20" t="s">
        <v>100</v>
      </c>
      <c r="F46" s="26">
        <v>1.526</v>
      </c>
      <c r="G46" s="27">
        <v>4.4800000000000004</v>
      </c>
      <c r="H46" s="27">
        <v>2.9</v>
      </c>
      <c r="I46" s="27">
        <v>2.9</v>
      </c>
      <c r="J46" s="29">
        <v>0</v>
      </c>
      <c r="K46" s="28">
        <v>823.99</v>
      </c>
      <c r="L46" s="28">
        <v>0.06</v>
      </c>
      <c r="M46" s="28">
        <v>0.06</v>
      </c>
    </row>
    <row r="47" spans="1:13" ht="22.5" customHeight="1" x14ac:dyDescent="0.2">
      <c r="A47" s="18" t="s">
        <v>108</v>
      </c>
      <c r="B47" s="19" t="s">
        <v>108</v>
      </c>
      <c r="C47" s="24" t="s">
        <v>109</v>
      </c>
      <c r="D47" s="24" t="s">
        <v>109</v>
      </c>
      <c r="E47" s="20" t="s">
        <v>101</v>
      </c>
      <c r="F47" s="26">
        <v>1.4E-2</v>
      </c>
      <c r="G47" s="27">
        <v>4.7300000000000004</v>
      </c>
      <c r="H47" s="27">
        <v>2.33</v>
      </c>
      <c r="I47" s="27">
        <v>2.33</v>
      </c>
      <c r="J47" s="29">
        <v>0</v>
      </c>
      <c r="K47" s="28">
        <v>1041.3599999999999</v>
      </c>
      <c r="L47" s="28">
        <v>0.06</v>
      </c>
      <c r="M47" s="28">
        <v>0.06</v>
      </c>
    </row>
    <row r="48" spans="1:13" ht="22.5" customHeight="1" x14ac:dyDescent="0.2">
      <c r="A48" s="18" t="s">
        <v>108</v>
      </c>
      <c r="B48" s="19" t="s">
        <v>108</v>
      </c>
      <c r="C48" s="24" t="s">
        <v>109</v>
      </c>
      <c r="D48" s="24" t="s">
        <v>109</v>
      </c>
      <c r="E48" s="20" t="s">
        <v>102</v>
      </c>
      <c r="F48" s="26">
        <v>1.4E-2</v>
      </c>
      <c r="G48" s="27">
        <v>3.86</v>
      </c>
      <c r="H48" s="27">
        <v>3</v>
      </c>
      <c r="I48" s="27">
        <v>3</v>
      </c>
      <c r="J48" s="29">
        <v>0</v>
      </c>
      <c r="K48" s="28">
        <v>1042.23</v>
      </c>
      <c r="L48" s="28">
        <v>0.06</v>
      </c>
      <c r="M48" s="28">
        <v>0.06</v>
      </c>
    </row>
    <row r="49" spans="1:15" ht="22.5" customHeight="1" x14ac:dyDescent="0.2">
      <c r="A49" s="18" t="s">
        <v>108</v>
      </c>
      <c r="B49" s="19" t="s">
        <v>108</v>
      </c>
      <c r="C49" s="24" t="s">
        <v>109</v>
      </c>
      <c r="D49" s="24" t="s">
        <v>109</v>
      </c>
      <c r="E49" s="20" t="s">
        <v>103</v>
      </c>
      <c r="F49" s="26">
        <v>0</v>
      </c>
      <c r="G49" s="27">
        <v>3.98</v>
      </c>
      <c r="H49" s="27">
        <v>1.36</v>
      </c>
      <c r="I49" s="27">
        <v>1.36</v>
      </c>
      <c r="J49" s="29">
        <v>0</v>
      </c>
      <c r="K49" s="28">
        <v>525.52</v>
      </c>
      <c r="L49" s="28">
        <v>0.06</v>
      </c>
      <c r="M49" s="28">
        <v>0.06</v>
      </c>
    </row>
    <row r="50" spans="1:15" ht="22.5" customHeight="1" x14ac:dyDescent="0.2">
      <c r="A50" s="18" t="s">
        <v>108</v>
      </c>
      <c r="B50" s="19" t="s">
        <v>108</v>
      </c>
      <c r="C50" s="24" t="s">
        <v>109</v>
      </c>
      <c r="D50" s="24" t="s">
        <v>109</v>
      </c>
      <c r="E50" s="20" t="s">
        <v>104</v>
      </c>
      <c r="F50" s="26">
        <v>0</v>
      </c>
      <c r="G50" s="27">
        <v>8.14</v>
      </c>
      <c r="H50" s="27">
        <v>1.4</v>
      </c>
      <c r="I50" s="27">
        <v>1.4</v>
      </c>
      <c r="J50" s="29">
        <v>0</v>
      </c>
      <c r="K50" s="28">
        <v>406.96</v>
      </c>
      <c r="L50" s="28">
        <v>0.06</v>
      </c>
      <c r="M50" s="28">
        <v>0.06</v>
      </c>
    </row>
    <row r="51" spans="1:15" ht="22.5" customHeight="1" x14ac:dyDescent="0.2">
      <c r="A51" s="18" t="s">
        <v>108</v>
      </c>
      <c r="B51" s="19" t="s">
        <v>108</v>
      </c>
      <c r="C51" s="24" t="s">
        <v>109</v>
      </c>
      <c r="D51" s="24" t="s">
        <v>109</v>
      </c>
      <c r="E51" s="20" t="s">
        <v>105</v>
      </c>
      <c r="F51" s="26">
        <v>0</v>
      </c>
      <c r="G51" s="27">
        <v>5.59</v>
      </c>
      <c r="H51" s="27">
        <v>2.98</v>
      </c>
      <c r="I51" s="27">
        <v>2.98</v>
      </c>
      <c r="J51" s="32">
        <v>-1.141</v>
      </c>
      <c r="K51" s="28">
        <v>503.05</v>
      </c>
      <c r="L51" s="28">
        <v>0.06</v>
      </c>
      <c r="M51" s="28">
        <v>0.06</v>
      </c>
    </row>
    <row r="52" spans="1:15" ht="22.5" customHeight="1" x14ac:dyDescent="0.2">
      <c r="A52" s="18" t="s">
        <v>108</v>
      </c>
      <c r="B52" s="19" t="s">
        <v>108</v>
      </c>
      <c r="C52" s="24" t="s">
        <v>109</v>
      </c>
      <c r="D52" s="24" t="s">
        <v>109</v>
      </c>
      <c r="E52" s="20" t="s">
        <v>106</v>
      </c>
      <c r="F52" s="26">
        <v>0</v>
      </c>
      <c r="G52" s="27">
        <v>6.16</v>
      </c>
      <c r="H52" s="27">
        <v>3.04</v>
      </c>
      <c r="I52" s="27">
        <v>3.04</v>
      </c>
      <c r="J52" s="29">
        <v>0</v>
      </c>
      <c r="K52" s="28">
        <v>739.06</v>
      </c>
      <c r="L52" s="28">
        <v>0.06</v>
      </c>
      <c r="M52" s="28">
        <v>0.06</v>
      </c>
    </row>
    <row r="53" spans="1:15" ht="22.5" customHeight="1" x14ac:dyDescent="0.2">
      <c r="A53" s="18">
        <v>703</v>
      </c>
      <c r="B53" s="19" t="s">
        <v>108</v>
      </c>
      <c r="C53" s="24" t="s">
        <v>114</v>
      </c>
      <c r="D53" s="24" t="s">
        <v>109</v>
      </c>
      <c r="E53" s="20" t="s">
        <v>107</v>
      </c>
      <c r="F53" s="26">
        <v>12.32</v>
      </c>
      <c r="G53" s="27">
        <v>54.07</v>
      </c>
      <c r="H53" s="27">
        <v>5.45</v>
      </c>
      <c r="I53" s="27">
        <v>5.45</v>
      </c>
      <c r="J53" s="32">
        <v>-12.452999999999999</v>
      </c>
      <c r="K53" s="28">
        <v>0</v>
      </c>
      <c r="L53" s="28">
        <v>0.06</v>
      </c>
      <c r="M53" s="28">
        <v>0.06</v>
      </c>
    </row>
    <row r="54" spans="1:15" ht="22.5" customHeight="1" x14ac:dyDescent="0.2">
      <c r="A54" s="18" t="s">
        <v>119</v>
      </c>
      <c r="B54" s="19" t="s">
        <v>120</v>
      </c>
      <c r="C54" s="24">
        <v>2200042475415</v>
      </c>
      <c r="D54" s="24">
        <v>2200042475424</v>
      </c>
      <c r="E54" s="20" t="s">
        <v>121</v>
      </c>
      <c r="F54" s="26">
        <v>0</v>
      </c>
      <c r="G54" s="27">
        <v>94.4</v>
      </c>
      <c r="H54" s="27">
        <v>0</v>
      </c>
      <c r="I54" s="27">
        <v>0</v>
      </c>
      <c r="J54" s="29">
        <v>0</v>
      </c>
      <c r="K54" s="28">
        <v>863.07</v>
      </c>
      <c r="L54" s="28">
        <v>0.06</v>
      </c>
      <c r="M54" s="28">
        <v>0.06</v>
      </c>
    </row>
    <row r="55" spans="1:15" ht="22.5" customHeight="1" x14ac:dyDescent="0.2">
      <c r="A55" s="18" t="s">
        <v>125</v>
      </c>
      <c r="B55" s="19" t="s">
        <v>126</v>
      </c>
      <c r="C55" s="24">
        <v>2200042457986</v>
      </c>
      <c r="D55" s="24">
        <v>2200042457995</v>
      </c>
      <c r="E55" s="20" t="s">
        <v>122</v>
      </c>
      <c r="F55" s="26">
        <v>0</v>
      </c>
      <c r="G55" s="27">
        <v>12.72</v>
      </c>
      <c r="H55" s="27">
        <v>1.37</v>
      </c>
      <c r="I55" s="27">
        <v>1.37</v>
      </c>
      <c r="J55" s="32">
        <v>0</v>
      </c>
      <c r="K55" s="28">
        <v>313.02999999999997</v>
      </c>
      <c r="L55" s="28">
        <v>0.06</v>
      </c>
      <c r="M55" s="28">
        <v>0.06</v>
      </c>
    </row>
    <row r="56" spans="1:15" ht="22.5" customHeight="1" x14ac:dyDescent="0.2">
      <c r="A56" s="18" t="s">
        <v>127</v>
      </c>
      <c r="B56" s="19" t="s">
        <v>128</v>
      </c>
      <c r="C56" s="24">
        <v>2200042457903</v>
      </c>
      <c r="D56" s="24">
        <v>2200042457912</v>
      </c>
      <c r="E56" s="20" t="s">
        <v>124</v>
      </c>
      <c r="F56" s="26">
        <v>0</v>
      </c>
      <c r="G56" s="27">
        <v>1.84</v>
      </c>
      <c r="H56" s="27">
        <v>0.67</v>
      </c>
      <c r="I56" s="27">
        <v>0.67</v>
      </c>
      <c r="J56" s="29">
        <v>0</v>
      </c>
      <c r="K56" s="28">
        <v>667.11</v>
      </c>
      <c r="L56" s="28">
        <v>0.06</v>
      </c>
      <c r="M56" s="28">
        <v>0.06</v>
      </c>
    </row>
    <row r="57" spans="1:15" ht="22.5" customHeight="1" x14ac:dyDescent="0.2">
      <c r="A57" s="18" t="s">
        <v>129</v>
      </c>
      <c r="B57" s="19" t="s">
        <v>130</v>
      </c>
      <c r="C57" s="24">
        <v>2200042473463</v>
      </c>
      <c r="D57" s="24">
        <v>2200042473472</v>
      </c>
      <c r="E57" s="20" t="s">
        <v>123</v>
      </c>
      <c r="F57" s="26">
        <v>0</v>
      </c>
      <c r="G57" s="27">
        <v>4.1100000000000003</v>
      </c>
      <c r="H57" s="27">
        <v>1.36</v>
      </c>
      <c r="I57" s="27">
        <v>1.36</v>
      </c>
      <c r="J57" s="32">
        <v>0</v>
      </c>
      <c r="K57" s="28">
        <v>607.64</v>
      </c>
      <c r="L57" s="28">
        <v>0.06</v>
      </c>
      <c r="M57" s="28">
        <v>0.06</v>
      </c>
    </row>
    <row r="59" spans="1:15" ht="27.75" customHeight="1" x14ac:dyDescent="0.2">
      <c r="A59" s="44" t="str">
        <f>Overview!B4&amp; " - Effective from "&amp;Overview!D4&amp;" - "&amp;Overview!E4&amp;" New Designated EHV Line Loss Factors"</f>
        <v>Western Power Distribution (South West) plc - Effective from 01/04/2014 - Final New Designated EHV Line Loss Factors</v>
      </c>
      <c r="B59" s="45"/>
      <c r="C59" s="45"/>
      <c r="D59" s="45"/>
      <c r="E59" s="45"/>
      <c r="F59" s="45"/>
      <c r="G59" s="45"/>
      <c r="H59" s="45"/>
      <c r="I59" s="45"/>
      <c r="J59" s="45"/>
      <c r="K59" s="45"/>
      <c r="L59" s="45"/>
      <c r="M59" s="45"/>
      <c r="N59" s="45"/>
      <c r="O59" s="45"/>
    </row>
    <row r="60" spans="1:15" ht="43.5" customHeight="1" x14ac:dyDescent="0.2">
      <c r="A60" s="13" t="s">
        <v>34</v>
      </c>
      <c r="B60" s="13" t="s">
        <v>35</v>
      </c>
      <c r="C60" s="13" t="s">
        <v>36</v>
      </c>
      <c r="D60" s="13" t="s">
        <v>37</v>
      </c>
      <c r="E60" s="15" t="s">
        <v>25</v>
      </c>
      <c r="F60" s="16" t="s">
        <v>39</v>
      </c>
      <c r="G60" s="16" t="s">
        <v>40</v>
      </c>
      <c r="H60" s="16" t="s">
        <v>41</v>
      </c>
      <c r="I60" s="16" t="s">
        <v>42</v>
      </c>
      <c r="J60" s="16" t="s">
        <v>43</v>
      </c>
      <c r="K60" s="17" t="s">
        <v>44</v>
      </c>
      <c r="L60" s="17" t="s">
        <v>45</v>
      </c>
      <c r="M60" s="17" t="s">
        <v>46</v>
      </c>
      <c r="N60" s="17" t="s">
        <v>47</v>
      </c>
      <c r="O60" s="17" t="s">
        <v>48</v>
      </c>
    </row>
    <row r="61" spans="1:15" ht="22.5" customHeight="1" x14ac:dyDescent="0.2">
      <c r="A61" s="18" t="s">
        <v>108</v>
      </c>
      <c r="B61" s="19" t="s">
        <v>108</v>
      </c>
      <c r="C61" s="24" t="s">
        <v>109</v>
      </c>
      <c r="D61" s="24" t="s">
        <v>109</v>
      </c>
      <c r="E61" s="20" t="s">
        <v>62</v>
      </c>
      <c r="F61" s="31">
        <v>1.032</v>
      </c>
      <c r="G61" s="31">
        <v>1.0289999999999999</v>
      </c>
      <c r="H61" s="25">
        <v>1.022</v>
      </c>
      <c r="I61" s="25">
        <v>1.0249999999999999</v>
      </c>
      <c r="J61" s="25"/>
      <c r="K61" s="31">
        <v>1.032</v>
      </c>
      <c r="L61" s="31">
        <v>1.0289999999999999</v>
      </c>
      <c r="M61" s="25">
        <v>1.022</v>
      </c>
      <c r="N61" s="25">
        <v>1.0249999999999999</v>
      </c>
      <c r="O61" s="30"/>
    </row>
    <row r="62" spans="1:15" ht="22.5" customHeight="1" x14ac:dyDescent="0.2">
      <c r="A62" s="18" t="s">
        <v>108</v>
      </c>
      <c r="B62" s="19" t="s">
        <v>108</v>
      </c>
      <c r="C62" s="24" t="s">
        <v>109</v>
      </c>
      <c r="D62" s="24" t="s">
        <v>109</v>
      </c>
      <c r="E62" s="19" t="s">
        <v>63</v>
      </c>
      <c r="F62" s="31">
        <v>1.032</v>
      </c>
      <c r="G62" s="31">
        <v>1.0289999999999999</v>
      </c>
      <c r="H62" s="25">
        <v>1.022</v>
      </c>
      <c r="I62" s="25">
        <v>1.0249999999999999</v>
      </c>
      <c r="J62" s="25"/>
      <c r="K62" s="31">
        <v>1.032</v>
      </c>
      <c r="L62" s="31">
        <v>1.0289999999999999</v>
      </c>
      <c r="M62" s="25">
        <v>1.022</v>
      </c>
      <c r="N62" s="25">
        <v>1.0249999999999999</v>
      </c>
      <c r="O62" s="30"/>
    </row>
    <row r="63" spans="1:15" ht="22.5" customHeight="1" x14ac:dyDescent="0.2">
      <c r="A63" s="18">
        <v>873</v>
      </c>
      <c r="B63" s="19">
        <v>958</v>
      </c>
      <c r="C63" s="24" t="s">
        <v>110</v>
      </c>
      <c r="D63" s="24" t="s">
        <v>115</v>
      </c>
      <c r="E63" s="20" t="s">
        <v>64</v>
      </c>
      <c r="F63" s="31">
        <v>1.032</v>
      </c>
      <c r="G63" s="31">
        <v>1.0289999999999999</v>
      </c>
      <c r="H63" s="25">
        <v>1.022</v>
      </c>
      <c r="I63" s="25">
        <v>1.0249999999999999</v>
      </c>
      <c r="J63" s="25"/>
      <c r="K63" s="31">
        <v>1.032</v>
      </c>
      <c r="L63" s="31">
        <v>1.0289999999999999</v>
      </c>
      <c r="M63" s="25">
        <v>1.022</v>
      </c>
      <c r="N63" s="25">
        <v>1.0249999999999999</v>
      </c>
      <c r="O63" s="30"/>
    </row>
    <row r="64" spans="1:15" ht="22.5" customHeight="1" x14ac:dyDescent="0.2">
      <c r="A64" s="18" t="s">
        <v>108</v>
      </c>
      <c r="B64" s="19" t="s">
        <v>108</v>
      </c>
      <c r="C64" s="24" t="s">
        <v>109</v>
      </c>
      <c r="D64" s="24" t="s">
        <v>109</v>
      </c>
      <c r="E64" s="19" t="s">
        <v>65</v>
      </c>
      <c r="F64" s="31">
        <v>1.032</v>
      </c>
      <c r="G64" s="31">
        <v>1.0289999999999999</v>
      </c>
      <c r="H64" s="25">
        <v>1.022</v>
      </c>
      <c r="I64" s="25">
        <v>1.0249999999999999</v>
      </c>
      <c r="J64" s="25"/>
      <c r="K64" s="31">
        <v>1.032</v>
      </c>
      <c r="L64" s="31">
        <v>1.0289999999999999</v>
      </c>
      <c r="M64" s="25">
        <v>1.022</v>
      </c>
      <c r="N64" s="25">
        <v>1.0249999999999999</v>
      </c>
      <c r="O64" s="30"/>
    </row>
    <row r="65" spans="1:15" ht="22.5" customHeight="1" x14ac:dyDescent="0.2">
      <c r="A65" s="18" t="s">
        <v>108</v>
      </c>
      <c r="B65" s="19" t="s">
        <v>108</v>
      </c>
      <c r="C65" s="24" t="s">
        <v>109</v>
      </c>
      <c r="D65" s="24" t="s">
        <v>109</v>
      </c>
      <c r="E65" s="20" t="s">
        <v>66</v>
      </c>
      <c r="F65" s="31">
        <v>1.032</v>
      </c>
      <c r="G65" s="31">
        <v>1.0289999999999999</v>
      </c>
      <c r="H65" s="25">
        <v>1.022</v>
      </c>
      <c r="I65" s="25">
        <v>1.0249999999999999</v>
      </c>
      <c r="J65" s="25"/>
      <c r="K65" s="31">
        <v>1.032</v>
      </c>
      <c r="L65" s="31">
        <v>1.0289999999999999</v>
      </c>
      <c r="M65" s="25">
        <v>1.022</v>
      </c>
      <c r="N65" s="25">
        <v>1.0249999999999999</v>
      </c>
      <c r="O65" s="30"/>
    </row>
    <row r="66" spans="1:15" ht="22.5" customHeight="1" x14ac:dyDescent="0.2">
      <c r="A66" s="18" t="s">
        <v>108</v>
      </c>
      <c r="B66" s="19" t="s">
        <v>108</v>
      </c>
      <c r="C66" s="24" t="s">
        <v>109</v>
      </c>
      <c r="D66" s="24" t="s">
        <v>109</v>
      </c>
      <c r="E66" s="20" t="s">
        <v>67</v>
      </c>
      <c r="F66" s="31">
        <v>1.032</v>
      </c>
      <c r="G66" s="31">
        <v>1.0289999999999999</v>
      </c>
      <c r="H66" s="25">
        <v>1.022</v>
      </c>
      <c r="I66" s="25">
        <v>1.0249999999999999</v>
      </c>
      <c r="J66" s="25"/>
      <c r="K66" s="31">
        <v>1.032</v>
      </c>
      <c r="L66" s="31">
        <v>1.0289999999999999</v>
      </c>
      <c r="M66" s="25">
        <v>1.022</v>
      </c>
      <c r="N66" s="25">
        <v>1.0249999999999999</v>
      </c>
      <c r="O66" s="30"/>
    </row>
    <row r="67" spans="1:15" ht="22.5" customHeight="1" x14ac:dyDescent="0.2">
      <c r="A67" s="18" t="s">
        <v>108</v>
      </c>
      <c r="B67" s="19" t="s">
        <v>108</v>
      </c>
      <c r="C67" s="24" t="s">
        <v>109</v>
      </c>
      <c r="D67" s="24" t="s">
        <v>109</v>
      </c>
      <c r="E67" s="20" t="s">
        <v>68</v>
      </c>
      <c r="F67" s="31">
        <v>1.032</v>
      </c>
      <c r="G67" s="31">
        <v>1.0289999999999999</v>
      </c>
      <c r="H67" s="25">
        <v>1.022</v>
      </c>
      <c r="I67" s="25">
        <v>1.0249999999999999</v>
      </c>
      <c r="J67" s="25"/>
      <c r="K67" s="31">
        <v>1.032</v>
      </c>
      <c r="L67" s="31">
        <v>1.0289999999999999</v>
      </c>
      <c r="M67" s="25">
        <v>1.022</v>
      </c>
      <c r="N67" s="25">
        <v>1.0249999999999999</v>
      </c>
      <c r="O67" s="30"/>
    </row>
    <row r="68" spans="1:15" ht="22.5" customHeight="1" x14ac:dyDescent="0.2">
      <c r="A68" s="18">
        <v>279</v>
      </c>
      <c r="B68" s="19">
        <v>390</v>
      </c>
      <c r="C68" s="24" t="s">
        <v>111</v>
      </c>
      <c r="D68" s="24" t="s">
        <v>116</v>
      </c>
      <c r="E68" s="20" t="s">
        <v>69</v>
      </c>
      <c r="F68" s="31">
        <v>1.032</v>
      </c>
      <c r="G68" s="31">
        <v>1.0289999999999999</v>
      </c>
      <c r="H68" s="25">
        <v>1.022</v>
      </c>
      <c r="I68" s="25">
        <v>1.0249999999999999</v>
      </c>
      <c r="J68" s="25"/>
      <c r="K68" s="31">
        <v>1.032</v>
      </c>
      <c r="L68" s="31">
        <v>1.0289999999999999</v>
      </c>
      <c r="M68" s="25">
        <v>1.022</v>
      </c>
      <c r="N68" s="25">
        <v>1.0249999999999999</v>
      </c>
      <c r="O68" s="30"/>
    </row>
    <row r="69" spans="1:15" ht="22.5" customHeight="1" x14ac:dyDescent="0.2">
      <c r="A69" s="18" t="s">
        <v>108</v>
      </c>
      <c r="B69" s="19" t="s">
        <v>108</v>
      </c>
      <c r="C69" s="24" t="s">
        <v>109</v>
      </c>
      <c r="D69" s="24" t="s">
        <v>109</v>
      </c>
      <c r="E69" s="20" t="s">
        <v>70</v>
      </c>
      <c r="F69" s="31">
        <v>1.032</v>
      </c>
      <c r="G69" s="31">
        <v>1.0289999999999999</v>
      </c>
      <c r="H69" s="25">
        <v>1.022</v>
      </c>
      <c r="I69" s="25">
        <v>1.0249999999999999</v>
      </c>
      <c r="J69" s="25"/>
      <c r="K69" s="31">
        <v>1.032</v>
      </c>
      <c r="L69" s="31">
        <v>1.0289999999999999</v>
      </c>
      <c r="M69" s="25">
        <v>1.022</v>
      </c>
      <c r="N69" s="25">
        <v>1.0249999999999999</v>
      </c>
      <c r="O69" s="30"/>
    </row>
    <row r="70" spans="1:15" ht="22.5" customHeight="1" x14ac:dyDescent="0.2">
      <c r="A70" s="18" t="s">
        <v>108</v>
      </c>
      <c r="B70" s="19" t="s">
        <v>108</v>
      </c>
      <c r="C70" s="24" t="s">
        <v>109</v>
      </c>
      <c r="D70" s="24" t="s">
        <v>109</v>
      </c>
      <c r="E70" s="20" t="s">
        <v>71</v>
      </c>
      <c r="F70" s="31">
        <v>1.032</v>
      </c>
      <c r="G70" s="31">
        <v>1.0289999999999999</v>
      </c>
      <c r="H70" s="25">
        <v>1.022</v>
      </c>
      <c r="I70" s="25">
        <v>1.0249999999999999</v>
      </c>
      <c r="J70" s="25"/>
      <c r="K70" s="31">
        <v>1.032</v>
      </c>
      <c r="L70" s="31">
        <v>1.0289999999999999</v>
      </c>
      <c r="M70" s="25">
        <v>1.022</v>
      </c>
      <c r="N70" s="25">
        <v>1.0249999999999999</v>
      </c>
      <c r="O70" s="30"/>
    </row>
    <row r="71" spans="1:15" ht="22.5" customHeight="1" x14ac:dyDescent="0.2">
      <c r="A71" s="18" t="s">
        <v>108</v>
      </c>
      <c r="B71" s="19" t="s">
        <v>108</v>
      </c>
      <c r="C71" s="24" t="s">
        <v>109</v>
      </c>
      <c r="D71" s="24" t="s">
        <v>109</v>
      </c>
      <c r="E71" s="20" t="s">
        <v>72</v>
      </c>
      <c r="F71" s="31">
        <v>1.032</v>
      </c>
      <c r="G71" s="31">
        <v>1.0289999999999999</v>
      </c>
      <c r="H71" s="25">
        <v>1.022</v>
      </c>
      <c r="I71" s="25">
        <v>1.0249999999999999</v>
      </c>
      <c r="J71" s="25"/>
      <c r="K71" s="31">
        <v>1.032</v>
      </c>
      <c r="L71" s="31">
        <v>1.0289999999999999</v>
      </c>
      <c r="M71" s="25">
        <v>1.022</v>
      </c>
      <c r="N71" s="25">
        <v>1.0249999999999999</v>
      </c>
      <c r="O71" s="30"/>
    </row>
    <row r="72" spans="1:15" ht="22.5" customHeight="1" x14ac:dyDescent="0.2">
      <c r="A72" s="18">
        <v>281</v>
      </c>
      <c r="B72" s="19">
        <v>392</v>
      </c>
      <c r="C72" s="24" t="s">
        <v>56</v>
      </c>
      <c r="D72" s="24" t="s">
        <v>57</v>
      </c>
      <c r="E72" s="20" t="s">
        <v>55</v>
      </c>
      <c r="F72" s="31">
        <v>1.032</v>
      </c>
      <c r="G72" s="31">
        <v>1.0289999999999999</v>
      </c>
      <c r="H72" s="25">
        <v>1.022</v>
      </c>
      <c r="I72" s="25">
        <v>1.0249999999999999</v>
      </c>
      <c r="J72" s="25"/>
      <c r="K72" s="31">
        <v>1.032</v>
      </c>
      <c r="L72" s="31">
        <v>1.0289999999999999</v>
      </c>
      <c r="M72" s="25">
        <v>1.022</v>
      </c>
      <c r="N72" s="25">
        <v>1.0249999999999999</v>
      </c>
      <c r="O72" s="30"/>
    </row>
    <row r="73" spans="1:15" ht="22.5" customHeight="1" x14ac:dyDescent="0.2">
      <c r="A73" s="18" t="s">
        <v>108</v>
      </c>
      <c r="B73" s="19" t="s">
        <v>108</v>
      </c>
      <c r="C73" s="24" t="s">
        <v>109</v>
      </c>
      <c r="D73" s="24" t="s">
        <v>109</v>
      </c>
      <c r="E73" s="20" t="s">
        <v>73</v>
      </c>
      <c r="F73" s="31">
        <v>1.032</v>
      </c>
      <c r="G73" s="31">
        <v>1.0289999999999999</v>
      </c>
      <c r="H73" s="25">
        <v>1.022</v>
      </c>
      <c r="I73" s="25">
        <v>1.0249999999999999</v>
      </c>
      <c r="J73" s="25"/>
      <c r="K73" s="31">
        <v>1.032</v>
      </c>
      <c r="L73" s="31">
        <v>1.0289999999999999</v>
      </c>
      <c r="M73" s="25">
        <v>1.022</v>
      </c>
      <c r="N73" s="25">
        <v>1.0249999999999999</v>
      </c>
      <c r="O73" s="30"/>
    </row>
    <row r="74" spans="1:15" ht="22.5" customHeight="1" x14ac:dyDescent="0.2">
      <c r="A74" s="18" t="s">
        <v>108</v>
      </c>
      <c r="B74" s="19" t="s">
        <v>108</v>
      </c>
      <c r="C74" s="24" t="s">
        <v>109</v>
      </c>
      <c r="D74" s="24" t="s">
        <v>109</v>
      </c>
      <c r="E74" s="20" t="s">
        <v>74</v>
      </c>
      <c r="F74" s="31">
        <v>1.032</v>
      </c>
      <c r="G74" s="31">
        <v>1.0289999999999999</v>
      </c>
      <c r="H74" s="25">
        <v>1.022</v>
      </c>
      <c r="I74" s="25">
        <v>1.0249999999999999</v>
      </c>
      <c r="J74" s="25"/>
      <c r="K74" s="31">
        <v>1.032</v>
      </c>
      <c r="L74" s="31">
        <v>1.0289999999999999</v>
      </c>
      <c r="M74" s="25">
        <v>1.022</v>
      </c>
      <c r="N74" s="25">
        <v>1.0249999999999999</v>
      </c>
      <c r="O74" s="30"/>
    </row>
    <row r="75" spans="1:15" ht="22.5" customHeight="1" x14ac:dyDescent="0.2">
      <c r="A75" s="18" t="s">
        <v>108</v>
      </c>
      <c r="B75" s="19" t="s">
        <v>54</v>
      </c>
      <c r="C75" s="24" t="s">
        <v>109</v>
      </c>
      <c r="D75" s="24" t="s">
        <v>54</v>
      </c>
      <c r="E75" s="20" t="s">
        <v>75</v>
      </c>
      <c r="F75" s="31">
        <v>1.032</v>
      </c>
      <c r="G75" s="31">
        <v>1.0289999999999999</v>
      </c>
      <c r="H75" s="25">
        <v>1.022</v>
      </c>
      <c r="I75" s="25">
        <v>1.0249999999999999</v>
      </c>
      <c r="J75" s="25"/>
      <c r="K75" s="31">
        <v>1.032</v>
      </c>
      <c r="L75" s="31">
        <v>1.0289999999999999</v>
      </c>
      <c r="M75" s="25">
        <v>1.022</v>
      </c>
      <c r="N75" s="25">
        <v>1.0249999999999999</v>
      </c>
      <c r="O75" s="30"/>
    </row>
    <row r="76" spans="1:15" ht="22.5" customHeight="1" x14ac:dyDescent="0.2">
      <c r="A76" s="18" t="s">
        <v>108</v>
      </c>
      <c r="B76" s="19" t="s">
        <v>108</v>
      </c>
      <c r="C76" s="24" t="s">
        <v>109</v>
      </c>
      <c r="D76" s="24" t="s">
        <v>109</v>
      </c>
      <c r="E76" s="20" t="s">
        <v>76</v>
      </c>
      <c r="F76" s="31">
        <v>1.032</v>
      </c>
      <c r="G76" s="31">
        <v>1.0289999999999999</v>
      </c>
      <c r="H76" s="25">
        <v>1.022</v>
      </c>
      <c r="I76" s="25">
        <v>1.0249999999999999</v>
      </c>
      <c r="J76" s="25"/>
      <c r="K76" s="31">
        <v>1.032</v>
      </c>
      <c r="L76" s="31">
        <v>1.0289999999999999</v>
      </c>
      <c r="M76" s="25">
        <v>1.022</v>
      </c>
      <c r="N76" s="25">
        <v>1.0249999999999999</v>
      </c>
      <c r="O76" s="30"/>
    </row>
    <row r="77" spans="1:15" ht="22.5" customHeight="1" x14ac:dyDescent="0.2">
      <c r="A77" s="18" t="s">
        <v>108</v>
      </c>
      <c r="B77" s="19" t="s">
        <v>108</v>
      </c>
      <c r="C77" s="24" t="s">
        <v>109</v>
      </c>
      <c r="D77" s="24" t="s">
        <v>109</v>
      </c>
      <c r="E77" s="20" t="s">
        <v>77</v>
      </c>
      <c r="F77" s="31">
        <v>1.032</v>
      </c>
      <c r="G77" s="31">
        <v>1.0289999999999999</v>
      </c>
      <c r="H77" s="25">
        <v>1.022</v>
      </c>
      <c r="I77" s="25">
        <v>1.0249999999999999</v>
      </c>
      <c r="J77" s="25"/>
      <c r="K77" s="31">
        <v>1.032</v>
      </c>
      <c r="L77" s="31">
        <v>1.0289999999999999</v>
      </c>
      <c r="M77" s="25">
        <v>1.022</v>
      </c>
      <c r="N77" s="25">
        <v>1.0249999999999999</v>
      </c>
      <c r="O77" s="30"/>
    </row>
    <row r="78" spans="1:15" ht="22.5" customHeight="1" x14ac:dyDescent="0.2">
      <c r="A78" s="18" t="s">
        <v>108</v>
      </c>
      <c r="B78" s="19" t="s">
        <v>108</v>
      </c>
      <c r="C78" s="24" t="s">
        <v>109</v>
      </c>
      <c r="D78" s="24" t="s">
        <v>109</v>
      </c>
      <c r="E78" s="20" t="s">
        <v>78</v>
      </c>
      <c r="F78" s="31">
        <v>1.032</v>
      </c>
      <c r="G78" s="31">
        <v>1.0289999999999999</v>
      </c>
      <c r="H78" s="25">
        <v>1.022</v>
      </c>
      <c r="I78" s="25">
        <v>1.0249999999999999</v>
      </c>
      <c r="J78" s="25"/>
      <c r="K78" s="31">
        <v>1.032</v>
      </c>
      <c r="L78" s="31">
        <v>1.0289999999999999</v>
      </c>
      <c r="M78" s="25">
        <v>1.022</v>
      </c>
      <c r="N78" s="25">
        <v>1.0249999999999999</v>
      </c>
      <c r="O78" s="30"/>
    </row>
    <row r="79" spans="1:15" ht="22.5" customHeight="1" x14ac:dyDescent="0.2">
      <c r="A79" s="18" t="s">
        <v>108</v>
      </c>
      <c r="B79" s="19" t="s">
        <v>108</v>
      </c>
      <c r="C79" s="24" t="s">
        <v>109</v>
      </c>
      <c r="D79" s="24" t="s">
        <v>109</v>
      </c>
      <c r="E79" s="20" t="s">
        <v>79</v>
      </c>
      <c r="F79" s="31">
        <v>1.032</v>
      </c>
      <c r="G79" s="31">
        <v>1.0289999999999999</v>
      </c>
      <c r="H79" s="25">
        <v>1.022</v>
      </c>
      <c r="I79" s="25">
        <v>1.0249999999999999</v>
      </c>
      <c r="J79" s="25"/>
      <c r="K79" s="31">
        <v>1.032</v>
      </c>
      <c r="L79" s="31">
        <v>1.0289999999999999</v>
      </c>
      <c r="M79" s="25">
        <v>1.022</v>
      </c>
      <c r="N79" s="25">
        <v>1.0249999999999999</v>
      </c>
      <c r="O79" s="30"/>
    </row>
    <row r="80" spans="1:15" ht="22.5" customHeight="1" x14ac:dyDescent="0.2">
      <c r="A80" s="18" t="s">
        <v>108</v>
      </c>
      <c r="B80" s="19" t="s">
        <v>108</v>
      </c>
      <c r="C80" s="24" t="s">
        <v>109</v>
      </c>
      <c r="D80" s="24" t="s">
        <v>109</v>
      </c>
      <c r="E80" s="20" t="s">
        <v>80</v>
      </c>
      <c r="F80" s="31">
        <v>1.032</v>
      </c>
      <c r="G80" s="31">
        <v>1.0289999999999999</v>
      </c>
      <c r="H80" s="25">
        <v>1.022</v>
      </c>
      <c r="I80" s="25">
        <v>1.0249999999999999</v>
      </c>
      <c r="J80" s="25"/>
      <c r="K80" s="31">
        <v>1.032</v>
      </c>
      <c r="L80" s="31">
        <v>1.0289999999999999</v>
      </c>
      <c r="M80" s="25">
        <v>1.022</v>
      </c>
      <c r="N80" s="25">
        <v>1.0249999999999999</v>
      </c>
      <c r="O80" s="30"/>
    </row>
    <row r="81" spans="1:15" ht="22.5" customHeight="1" x14ac:dyDescent="0.2">
      <c r="A81" s="18" t="s">
        <v>108</v>
      </c>
      <c r="B81" s="19" t="s">
        <v>108</v>
      </c>
      <c r="C81" s="24" t="s">
        <v>109</v>
      </c>
      <c r="D81" s="24" t="s">
        <v>109</v>
      </c>
      <c r="E81" s="20" t="s">
        <v>81</v>
      </c>
      <c r="F81" s="31">
        <v>1.032</v>
      </c>
      <c r="G81" s="31">
        <v>1.0289999999999999</v>
      </c>
      <c r="H81" s="25">
        <v>1.022</v>
      </c>
      <c r="I81" s="25">
        <v>1.0249999999999999</v>
      </c>
      <c r="J81" s="25"/>
      <c r="K81" s="31">
        <v>1.032</v>
      </c>
      <c r="L81" s="31">
        <v>1.0289999999999999</v>
      </c>
      <c r="M81" s="25">
        <v>1.022</v>
      </c>
      <c r="N81" s="25">
        <v>1.0249999999999999</v>
      </c>
      <c r="O81" s="30"/>
    </row>
    <row r="82" spans="1:15" ht="22.5" customHeight="1" x14ac:dyDescent="0.2">
      <c r="A82" s="18" t="s">
        <v>108</v>
      </c>
      <c r="B82" s="19" t="s">
        <v>108</v>
      </c>
      <c r="C82" s="24" t="s">
        <v>109</v>
      </c>
      <c r="D82" s="24" t="s">
        <v>109</v>
      </c>
      <c r="E82" s="20" t="s">
        <v>82</v>
      </c>
      <c r="F82" s="31">
        <v>1.032</v>
      </c>
      <c r="G82" s="31">
        <v>1.0289999999999999</v>
      </c>
      <c r="H82" s="25">
        <v>1.022</v>
      </c>
      <c r="I82" s="25">
        <v>1.0249999999999999</v>
      </c>
      <c r="J82" s="25"/>
      <c r="K82" s="31">
        <v>1.032</v>
      </c>
      <c r="L82" s="31">
        <v>1.0289999999999999</v>
      </c>
      <c r="M82" s="25">
        <v>1.022</v>
      </c>
      <c r="N82" s="25">
        <v>1.0249999999999999</v>
      </c>
      <c r="O82" s="30"/>
    </row>
    <row r="83" spans="1:15" ht="22.5" customHeight="1" x14ac:dyDescent="0.2">
      <c r="A83" s="18" t="s">
        <v>108</v>
      </c>
      <c r="B83" s="19" t="s">
        <v>108</v>
      </c>
      <c r="C83" s="24" t="s">
        <v>109</v>
      </c>
      <c r="D83" s="24" t="s">
        <v>109</v>
      </c>
      <c r="E83" s="20" t="s">
        <v>83</v>
      </c>
      <c r="F83" s="31">
        <v>1.032</v>
      </c>
      <c r="G83" s="31">
        <v>1.0289999999999999</v>
      </c>
      <c r="H83" s="25">
        <v>1.022</v>
      </c>
      <c r="I83" s="25">
        <v>1.0249999999999999</v>
      </c>
      <c r="J83" s="25"/>
      <c r="K83" s="31">
        <v>1.032</v>
      </c>
      <c r="L83" s="31">
        <v>1.0289999999999999</v>
      </c>
      <c r="M83" s="25">
        <v>1.022</v>
      </c>
      <c r="N83" s="25">
        <v>1.0249999999999999</v>
      </c>
      <c r="O83" s="30"/>
    </row>
    <row r="84" spans="1:15" ht="22.5" customHeight="1" x14ac:dyDescent="0.2">
      <c r="A84" s="18" t="s">
        <v>108</v>
      </c>
      <c r="B84" s="19" t="s">
        <v>108</v>
      </c>
      <c r="C84" s="24" t="s">
        <v>109</v>
      </c>
      <c r="D84" s="24" t="s">
        <v>109</v>
      </c>
      <c r="E84" s="20" t="s">
        <v>84</v>
      </c>
      <c r="F84" s="31">
        <v>1.032</v>
      </c>
      <c r="G84" s="31">
        <v>1.0289999999999999</v>
      </c>
      <c r="H84" s="25">
        <v>1.022</v>
      </c>
      <c r="I84" s="25">
        <v>1.0249999999999999</v>
      </c>
      <c r="J84" s="25"/>
      <c r="K84" s="31">
        <v>1.032</v>
      </c>
      <c r="L84" s="31">
        <v>1.0289999999999999</v>
      </c>
      <c r="M84" s="25">
        <v>1.022</v>
      </c>
      <c r="N84" s="25">
        <v>1.0249999999999999</v>
      </c>
      <c r="O84" s="30"/>
    </row>
    <row r="85" spans="1:15" ht="22.5" customHeight="1" x14ac:dyDescent="0.2">
      <c r="A85" s="18">
        <v>282</v>
      </c>
      <c r="B85" s="19">
        <v>393</v>
      </c>
      <c r="C85" s="24" t="s">
        <v>112</v>
      </c>
      <c r="D85" s="24" t="s">
        <v>117</v>
      </c>
      <c r="E85" s="20" t="s">
        <v>85</v>
      </c>
      <c r="F85" s="31">
        <v>1.032</v>
      </c>
      <c r="G85" s="31">
        <v>1.0289999999999999</v>
      </c>
      <c r="H85" s="25">
        <v>1.022</v>
      </c>
      <c r="I85" s="25">
        <v>1.0249999999999999</v>
      </c>
      <c r="J85" s="25"/>
      <c r="K85" s="31">
        <v>1.032</v>
      </c>
      <c r="L85" s="31">
        <v>1.0289999999999999</v>
      </c>
      <c r="M85" s="25">
        <v>1.022</v>
      </c>
      <c r="N85" s="25">
        <v>1.0249999999999999</v>
      </c>
      <c r="O85" s="30"/>
    </row>
    <row r="86" spans="1:15" ht="27.75" customHeight="1" x14ac:dyDescent="0.2">
      <c r="A86" s="18" t="s">
        <v>108</v>
      </c>
      <c r="B86" s="19" t="s">
        <v>108</v>
      </c>
      <c r="C86" s="24" t="s">
        <v>109</v>
      </c>
      <c r="D86" s="24" t="s">
        <v>109</v>
      </c>
      <c r="E86" s="20" t="s">
        <v>86</v>
      </c>
      <c r="F86" s="31">
        <v>1.032</v>
      </c>
      <c r="G86" s="31">
        <v>1.0289999999999999</v>
      </c>
      <c r="H86" s="25">
        <v>1.022</v>
      </c>
      <c r="I86" s="25">
        <v>1.0249999999999999</v>
      </c>
      <c r="J86" s="25"/>
      <c r="K86" s="31">
        <v>1.032</v>
      </c>
      <c r="L86" s="31">
        <v>1.0289999999999999</v>
      </c>
      <c r="M86" s="25">
        <v>1.022</v>
      </c>
      <c r="N86" s="25">
        <v>1.0249999999999999</v>
      </c>
      <c r="O86" s="30"/>
    </row>
    <row r="87" spans="1:15" ht="27.75" customHeight="1" x14ac:dyDescent="0.2">
      <c r="A87" s="18" t="s">
        <v>108</v>
      </c>
      <c r="B87" s="19" t="s">
        <v>108</v>
      </c>
      <c r="C87" s="24" t="s">
        <v>109</v>
      </c>
      <c r="D87" s="24" t="s">
        <v>109</v>
      </c>
      <c r="E87" s="19" t="s">
        <v>87</v>
      </c>
      <c r="F87" s="31">
        <v>1.032</v>
      </c>
      <c r="G87" s="31">
        <v>1.0289999999999999</v>
      </c>
      <c r="H87" s="25">
        <v>1.022</v>
      </c>
      <c r="I87" s="25">
        <v>1.0249999999999999</v>
      </c>
      <c r="J87" s="25"/>
      <c r="K87" s="31">
        <v>1.032</v>
      </c>
      <c r="L87" s="31">
        <v>1.0289999999999999</v>
      </c>
      <c r="M87" s="25">
        <v>1.022</v>
      </c>
      <c r="N87" s="25">
        <v>1.0249999999999999</v>
      </c>
      <c r="O87" s="30"/>
    </row>
    <row r="88" spans="1:15" ht="27.75" customHeight="1" x14ac:dyDescent="0.2">
      <c r="A88" s="18" t="s">
        <v>108</v>
      </c>
      <c r="B88" s="19" t="s">
        <v>108</v>
      </c>
      <c r="C88" s="24" t="s">
        <v>109</v>
      </c>
      <c r="D88" s="24" t="s">
        <v>109</v>
      </c>
      <c r="E88" s="20" t="s">
        <v>88</v>
      </c>
      <c r="F88" s="31">
        <v>1.032</v>
      </c>
      <c r="G88" s="31">
        <v>1.0289999999999999</v>
      </c>
      <c r="H88" s="25">
        <v>1.022</v>
      </c>
      <c r="I88" s="25">
        <v>1.0249999999999999</v>
      </c>
      <c r="J88" s="25"/>
      <c r="K88" s="31">
        <v>1.032</v>
      </c>
      <c r="L88" s="31">
        <v>1.0289999999999999</v>
      </c>
      <c r="M88" s="25">
        <v>1.022</v>
      </c>
      <c r="N88" s="25">
        <v>1.0249999999999999</v>
      </c>
      <c r="O88" s="30"/>
    </row>
    <row r="89" spans="1:15" ht="27.75" customHeight="1" x14ac:dyDescent="0.2">
      <c r="A89" s="18">
        <v>263</v>
      </c>
      <c r="B89" s="19">
        <v>374</v>
      </c>
      <c r="C89" s="24" t="s">
        <v>113</v>
      </c>
      <c r="D89" s="24" t="s">
        <v>118</v>
      </c>
      <c r="E89" s="19" t="s">
        <v>58</v>
      </c>
      <c r="F89" s="31">
        <v>1.032</v>
      </c>
      <c r="G89" s="31">
        <v>1.0289999999999999</v>
      </c>
      <c r="H89" s="25">
        <v>1.022</v>
      </c>
      <c r="I89" s="25">
        <v>1.0249999999999999</v>
      </c>
      <c r="J89" s="25"/>
      <c r="K89" s="31">
        <v>1.032</v>
      </c>
      <c r="L89" s="31">
        <v>1.0289999999999999</v>
      </c>
      <c r="M89" s="25">
        <v>1.022</v>
      </c>
      <c r="N89" s="25">
        <v>1.0249999999999999</v>
      </c>
      <c r="O89" s="30"/>
    </row>
    <row r="90" spans="1:15" ht="27.75" customHeight="1" x14ac:dyDescent="0.2">
      <c r="A90" s="18" t="s">
        <v>108</v>
      </c>
      <c r="B90" s="19" t="s">
        <v>108</v>
      </c>
      <c r="C90" s="24" t="s">
        <v>109</v>
      </c>
      <c r="D90" s="24" t="s">
        <v>109</v>
      </c>
      <c r="E90" s="20" t="s">
        <v>89</v>
      </c>
      <c r="F90" s="31">
        <v>1.032</v>
      </c>
      <c r="G90" s="31">
        <v>1.0289999999999999</v>
      </c>
      <c r="H90" s="25">
        <v>1.022</v>
      </c>
      <c r="I90" s="25">
        <v>1.0249999999999999</v>
      </c>
      <c r="J90" s="25"/>
      <c r="K90" s="31">
        <v>1.032</v>
      </c>
      <c r="L90" s="31">
        <v>1.0289999999999999</v>
      </c>
      <c r="M90" s="25">
        <v>1.022</v>
      </c>
      <c r="N90" s="25">
        <v>1.0249999999999999</v>
      </c>
      <c r="O90" s="30"/>
    </row>
    <row r="91" spans="1:15" ht="27.75" customHeight="1" x14ac:dyDescent="0.2">
      <c r="A91" s="18" t="s">
        <v>108</v>
      </c>
      <c r="B91" s="19" t="s">
        <v>108</v>
      </c>
      <c r="C91" s="24" t="s">
        <v>109</v>
      </c>
      <c r="D91" s="24" t="s">
        <v>109</v>
      </c>
      <c r="E91" s="20" t="s">
        <v>90</v>
      </c>
      <c r="F91" s="31">
        <v>1.032</v>
      </c>
      <c r="G91" s="31">
        <v>1.0289999999999999</v>
      </c>
      <c r="H91" s="25">
        <v>1.022</v>
      </c>
      <c r="I91" s="25">
        <v>1.0249999999999999</v>
      </c>
      <c r="J91" s="25"/>
      <c r="K91" s="31">
        <v>1.032</v>
      </c>
      <c r="L91" s="31">
        <v>1.0289999999999999</v>
      </c>
      <c r="M91" s="25">
        <v>1.022</v>
      </c>
      <c r="N91" s="25">
        <v>1.0249999999999999</v>
      </c>
      <c r="O91" s="30"/>
    </row>
    <row r="92" spans="1:15" ht="27.75" customHeight="1" x14ac:dyDescent="0.2">
      <c r="A92" s="18" t="s">
        <v>108</v>
      </c>
      <c r="B92" s="19" t="s">
        <v>108</v>
      </c>
      <c r="C92" s="24" t="s">
        <v>109</v>
      </c>
      <c r="D92" s="24" t="s">
        <v>109</v>
      </c>
      <c r="E92" s="20" t="s">
        <v>91</v>
      </c>
      <c r="F92" s="31">
        <v>1.032</v>
      </c>
      <c r="G92" s="31">
        <v>1.0289999999999999</v>
      </c>
      <c r="H92" s="25">
        <v>1.022</v>
      </c>
      <c r="I92" s="25">
        <v>1.0249999999999999</v>
      </c>
      <c r="J92" s="25"/>
      <c r="K92" s="31">
        <v>1.032</v>
      </c>
      <c r="L92" s="31">
        <v>1.0289999999999999</v>
      </c>
      <c r="M92" s="25">
        <v>1.022</v>
      </c>
      <c r="N92" s="25">
        <v>1.0249999999999999</v>
      </c>
      <c r="O92" s="30"/>
    </row>
    <row r="93" spans="1:15" ht="27.75" customHeight="1" x14ac:dyDescent="0.2">
      <c r="A93" s="18" t="s">
        <v>108</v>
      </c>
      <c r="B93" s="19" t="s">
        <v>108</v>
      </c>
      <c r="C93" s="24" t="s">
        <v>109</v>
      </c>
      <c r="D93" s="24" t="s">
        <v>109</v>
      </c>
      <c r="E93" s="20" t="s">
        <v>92</v>
      </c>
      <c r="F93" s="31">
        <v>1.032</v>
      </c>
      <c r="G93" s="31">
        <v>1.0289999999999999</v>
      </c>
      <c r="H93" s="25">
        <v>1.022</v>
      </c>
      <c r="I93" s="25">
        <v>1.0249999999999999</v>
      </c>
      <c r="J93" s="25"/>
      <c r="K93" s="31">
        <v>1.032</v>
      </c>
      <c r="L93" s="31">
        <v>1.0289999999999999</v>
      </c>
      <c r="M93" s="25">
        <v>1.022</v>
      </c>
      <c r="N93" s="25">
        <v>1.0249999999999999</v>
      </c>
      <c r="O93" s="30"/>
    </row>
    <row r="94" spans="1:15" ht="27.75" customHeight="1" x14ac:dyDescent="0.2">
      <c r="A94" s="18" t="s">
        <v>108</v>
      </c>
      <c r="B94" s="19" t="s">
        <v>108</v>
      </c>
      <c r="C94" s="24" t="s">
        <v>109</v>
      </c>
      <c r="D94" s="24" t="s">
        <v>109</v>
      </c>
      <c r="E94" s="20" t="s">
        <v>93</v>
      </c>
      <c r="F94" s="31">
        <v>1.032</v>
      </c>
      <c r="G94" s="31">
        <v>1.0289999999999999</v>
      </c>
      <c r="H94" s="25">
        <v>1.022</v>
      </c>
      <c r="I94" s="25">
        <v>1.0249999999999999</v>
      </c>
      <c r="J94" s="25"/>
      <c r="K94" s="31">
        <v>1.032</v>
      </c>
      <c r="L94" s="31">
        <v>1.0289999999999999</v>
      </c>
      <c r="M94" s="25">
        <v>1.022</v>
      </c>
      <c r="N94" s="25">
        <v>1.0249999999999999</v>
      </c>
      <c r="O94" s="30"/>
    </row>
    <row r="95" spans="1:15" ht="27.75" customHeight="1" x14ac:dyDescent="0.2">
      <c r="A95" s="18" t="s">
        <v>108</v>
      </c>
      <c r="B95" s="19" t="s">
        <v>108</v>
      </c>
      <c r="C95" s="24" t="s">
        <v>109</v>
      </c>
      <c r="D95" s="24" t="s">
        <v>109</v>
      </c>
      <c r="E95" s="20" t="s">
        <v>94</v>
      </c>
      <c r="F95" s="31">
        <v>1.032</v>
      </c>
      <c r="G95" s="31">
        <v>1.0289999999999999</v>
      </c>
      <c r="H95" s="25">
        <v>1.022</v>
      </c>
      <c r="I95" s="25">
        <v>1.0249999999999999</v>
      </c>
      <c r="J95" s="25"/>
      <c r="K95" s="31">
        <v>1.032</v>
      </c>
      <c r="L95" s="31">
        <v>1.0289999999999999</v>
      </c>
      <c r="M95" s="25">
        <v>1.022</v>
      </c>
      <c r="N95" s="25">
        <v>1.0249999999999999</v>
      </c>
      <c r="O95" s="30"/>
    </row>
    <row r="96" spans="1:15" ht="27.75" customHeight="1" x14ac:dyDescent="0.2">
      <c r="A96" s="18" t="s">
        <v>108</v>
      </c>
      <c r="B96" s="19" t="s">
        <v>108</v>
      </c>
      <c r="C96" s="24" t="s">
        <v>109</v>
      </c>
      <c r="D96" s="24" t="s">
        <v>109</v>
      </c>
      <c r="E96" s="20" t="s">
        <v>95</v>
      </c>
      <c r="F96" s="31">
        <v>1.032</v>
      </c>
      <c r="G96" s="31">
        <v>1.0289999999999999</v>
      </c>
      <c r="H96" s="25">
        <v>1.022</v>
      </c>
      <c r="I96" s="25">
        <v>1.0249999999999999</v>
      </c>
      <c r="J96" s="25"/>
      <c r="K96" s="31">
        <v>1.032</v>
      </c>
      <c r="L96" s="31">
        <v>1.0289999999999999</v>
      </c>
      <c r="M96" s="25">
        <v>1.022</v>
      </c>
      <c r="N96" s="25">
        <v>1.0249999999999999</v>
      </c>
      <c r="O96" s="30"/>
    </row>
    <row r="97" spans="1:15" ht="27.75" customHeight="1" x14ac:dyDescent="0.2">
      <c r="A97" s="18" t="s">
        <v>108</v>
      </c>
      <c r="B97" s="19" t="s">
        <v>108</v>
      </c>
      <c r="C97" s="24" t="s">
        <v>109</v>
      </c>
      <c r="D97" s="24" t="s">
        <v>109</v>
      </c>
      <c r="E97" s="20" t="s">
        <v>96</v>
      </c>
      <c r="F97" s="31">
        <v>1.032</v>
      </c>
      <c r="G97" s="31">
        <v>1.0289999999999999</v>
      </c>
      <c r="H97" s="25">
        <v>1.022</v>
      </c>
      <c r="I97" s="25">
        <v>1.0249999999999999</v>
      </c>
      <c r="J97" s="25"/>
      <c r="K97" s="31">
        <v>1.032</v>
      </c>
      <c r="L97" s="31">
        <v>1.0289999999999999</v>
      </c>
      <c r="M97" s="25">
        <v>1.022</v>
      </c>
      <c r="N97" s="25">
        <v>1.0249999999999999</v>
      </c>
      <c r="O97" s="30"/>
    </row>
    <row r="98" spans="1:15" ht="27.75" customHeight="1" x14ac:dyDescent="0.2">
      <c r="A98" s="18" t="s">
        <v>108</v>
      </c>
      <c r="B98" s="19" t="s">
        <v>108</v>
      </c>
      <c r="C98" s="24" t="s">
        <v>109</v>
      </c>
      <c r="D98" s="24" t="s">
        <v>109</v>
      </c>
      <c r="E98" s="20" t="s">
        <v>97</v>
      </c>
      <c r="F98" s="31">
        <v>1.032</v>
      </c>
      <c r="G98" s="31">
        <v>1.0289999999999999</v>
      </c>
      <c r="H98" s="25">
        <v>1.022</v>
      </c>
      <c r="I98" s="25">
        <v>1.0249999999999999</v>
      </c>
      <c r="J98" s="25"/>
      <c r="K98" s="31">
        <v>1.032</v>
      </c>
      <c r="L98" s="31">
        <v>1.0289999999999999</v>
      </c>
      <c r="M98" s="25">
        <v>1.022</v>
      </c>
      <c r="N98" s="25">
        <v>1.0249999999999999</v>
      </c>
      <c r="O98" s="30"/>
    </row>
    <row r="99" spans="1:15" ht="27.75" customHeight="1" x14ac:dyDescent="0.2">
      <c r="A99" s="18" t="s">
        <v>108</v>
      </c>
      <c r="B99" s="19" t="s">
        <v>108</v>
      </c>
      <c r="C99" s="24" t="s">
        <v>109</v>
      </c>
      <c r="D99" s="24" t="s">
        <v>109</v>
      </c>
      <c r="E99" s="20" t="s">
        <v>98</v>
      </c>
      <c r="F99" s="31">
        <v>1.032</v>
      </c>
      <c r="G99" s="31">
        <v>1.0289999999999999</v>
      </c>
      <c r="H99" s="25">
        <v>1.022</v>
      </c>
      <c r="I99" s="25">
        <v>1.0249999999999999</v>
      </c>
      <c r="J99" s="25"/>
      <c r="K99" s="31">
        <v>1.032</v>
      </c>
      <c r="L99" s="31">
        <v>1.0289999999999999</v>
      </c>
      <c r="M99" s="25">
        <v>1.022</v>
      </c>
      <c r="N99" s="25">
        <v>1.0249999999999999</v>
      </c>
      <c r="O99" s="30"/>
    </row>
    <row r="100" spans="1:15" ht="27.75" customHeight="1" x14ac:dyDescent="0.2">
      <c r="A100" s="18" t="s">
        <v>108</v>
      </c>
      <c r="B100" s="19" t="s">
        <v>108</v>
      </c>
      <c r="C100" s="24" t="s">
        <v>109</v>
      </c>
      <c r="D100" s="24" t="s">
        <v>109</v>
      </c>
      <c r="E100" s="20" t="s">
        <v>99</v>
      </c>
      <c r="F100" s="31">
        <v>1.032</v>
      </c>
      <c r="G100" s="31">
        <v>1.0289999999999999</v>
      </c>
      <c r="H100" s="25">
        <v>1.022</v>
      </c>
      <c r="I100" s="25">
        <v>1.0249999999999999</v>
      </c>
      <c r="J100" s="25"/>
      <c r="K100" s="31">
        <v>1.032</v>
      </c>
      <c r="L100" s="31">
        <v>1.0289999999999999</v>
      </c>
      <c r="M100" s="25">
        <v>1.022</v>
      </c>
      <c r="N100" s="25">
        <v>1.0249999999999999</v>
      </c>
      <c r="O100" s="30"/>
    </row>
    <row r="101" spans="1:15" ht="27.75" customHeight="1" x14ac:dyDescent="0.2">
      <c r="A101" s="18" t="s">
        <v>108</v>
      </c>
      <c r="B101" s="19" t="s">
        <v>108</v>
      </c>
      <c r="C101" s="24" t="s">
        <v>109</v>
      </c>
      <c r="D101" s="24" t="s">
        <v>109</v>
      </c>
      <c r="E101" s="20" t="s">
        <v>100</v>
      </c>
      <c r="F101" s="31">
        <v>1.032</v>
      </c>
      <c r="G101" s="31">
        <v>1.0289999999999999</v>
      </c>
      <c r="H101" s="25">
        <v>1.022</v>
      </c>
      <c r="I101" s="25">
        <v>1.0249999999999999</v>
      </c>
      <c r="J101" s="25"/>
      <c r="K101" s="31">
        <v>1.032</v>
      </c>
      <c r="L101" s="31">
        <v>1.0289999999999999</v>
      </c>
      <c r="M101" s="25">
        <v>1.022</v>
      </c>
      <c r="N101" s="25">
        <v>1.0249999999999999</v>
      </c>
      <c r="O101" s="30"/>
    </row>
    <row r="102" spans="1:15" ht="27.75" customHeight="1" x14ac:dyDescent="0.2">
      <c r="A102" s="18" t="s">
        <v>108</v>
      </c>
      <c r="B102" s="19" t="s">
        <v>108</v>
      </c>
      <c r="C102" s="24" t="s">
        <v>109</v>
      </c>
      <c r="D102" s="24" t="s">
        <v>109</v>
      </c>
      <c r="E102" s="20" t="s">
        <v>101</v>
      </c>
      <c r="F102" s="31">
        <v>1.032</v>
      </c>
      <c r="G102" s="31">
        <v>1.0289999999999999</v>
      </c>
      <c r="H102" s="25">
        <v>1.022</v>
      </c>
      <c r="I102" s="25">
        <v>1.0249999999999999</v>
      </c>
      <c r="J102" s="25"/>
      <c r="K102" s="31">
        <v>1.032</v>
      </c>
      <c r="L102" s="31">
        <v>1.0289999999999999</v>
      </c>
      <c r="M102" s="25">
        <v>1.022</v>
      </c>
      <c r="N102" s="25">
        <v>1.0249999999999999</v>
      </c>
      <c r="O102" s="30"/>
    </row>
    <row r="103" spans="1:15" ht="27.75" customHeight="1" x14ac:dyDescent="0.2">
      <c r="A103" s="18" t="s">
        <v>108</v>
      </c>
      <c r="B103" s="19" t="s">
        <v>108</v>
      </c>
      <c r="C103" s="24" t="s">
        <v>109</v>
      </c>
      <c r="D103" s="24" t="s">
        <v>109</v>
      </c>
      <c r="E103" s="20" t="s">
        <v>102</v>
      </c>
      <c r="F103" s="31">
        <v>1.032</v>
      </c>
      <c r="G103" s="31">
        <v>1.0289999999999999</v>
      </c>
      <c r="H103" s="25">
        <v>1.022</v>
      </c>
      <c r="I103" s="25">
        <v>1.0249999999999999</v>
      </c>
      <c r="J103" s="25"/>
      <c r="K103" s="31">
        <v>1.032</v>
      </c>
      <c r="L103" s="31">
        <v>1.0289999999999999</v>
      </c>
      <c r="M103" s="25">
        <v>1.022</v>
      </c>
      <c r="N103" s="25">
        <v>1.0249999999999999</v>
      </c>
      <c r="O103" s="30"/>
    </row>
    <row r="104" spans="1:15" ht="27.75" customHeight="1" x14ac:dyDescent="0.2">
      <c r="A104" s="18" t="s">
        <v>108</v>
      </c>
      <c r="B104" s="19" t="s">
        <v>108</v>
      </c>
      <c r="C104" s="24" t="s">
        <v>109</v>
      </c>
      <c r="D104" s="24" t="s">
        <v>109</v>
      </c>
      <c r="E104" s="20" t="s">
        <v>103</v>
      </c>
      <c r="F104" s="31">
        <v>1.032</v>
      </c>
      <c r="G104" s="31">
        <v>1.0289999999999999</v>
      </c>
      <c r="H104" s="25">
        <v>1.022</v>
      </c>
      <c r="I104" s="25">
        <v>1.0249999999999999</v>
      </c>
      <c r="J104" s="25"/>
      <c r="K104" s="31">
        <v>1.032</v>
      </c>
      <c r="L104" s="31">
        <v>1.0289999999999999</v>
      </c>
      <c r="M104" s="25">
        <v>1.022</v>
      </c>
      <c r="N104" s="25">
        <v>1.0249999999999999</v>
      </c>
      <c r="O104" s="30"/>
    </row>
    <row r="105" spans="1:15" ht="27.75" customHeight="1" x14ac:dyDescent="0.2">
      <c r="A105" s="18" t="s">
        <v>108</v>
      </c>
      <c r="B105" s="19" t="s">
        <v>108</v>
      </c>
      <c r="C105" s="24" t="s">
        <v>109</v>
      </c>
      <c r="D105" s="24" t="s">
        <v>109</v>
      </c>
      <c r="E105" s="20" t="s">
        <v>104</v>
      </c>
      <c r="F105" s="31">
        <v>1.032</v>
      </c>
      <c r="G105" s="31">
        <v>1.0289999999999999</v>
      </c>
      <c r="H105" s="25">
        <v>1.022</v>
      </c>
      <c r="I105" s="25">
        <v>1.0249999999999999</v>
      </c>
      <c r="J105" s="25"/>
      <c r="K105" s="31">
        <v>1.032</v>
      </c>
      <c r="L105" s="31">
        <v>1.0289999999999999</v>
      </c>
      <c r="M105" s="25">
        <v>1.022</v>
      </c>
      <c r="N105" s="25">
        <v>1.0249999999999999</v>
      </c>
      <c r="O105" s="30"/>
    </row>
    <row r="106" spans="1:15" ht="27.75" customHeight="1" x14ac:dyDescent="0.2">
      <c r="A106" s="18" t="s">
        <v>108</v>
      </c>
      <c r="B106" s="19" t="s">
        <v>108</v>
      </c>
      <c r="C106" s="24" t="s">
        <v>109</v>
      </c>
      <c r="D106" s="24" t="s">
        <v>109</v>
      </c>
      <c r="E106" s="20" t="s">
        <v>105</v>
      </c>
      <c r="F106" s="31">
        <v>1.032</v>
      </c>
      <c r="G106" s="31">
        <v>1.0289999999999999</v>
      </c>
      <c r="H106" s="25">
        <v>1.022</v>
      </c>
      <c r="I106" s="25">
        <v>1.0249999999999999</v>
      </c>
      <c r="J106" s="25"/>
      <c r="K106" s="31">
        <v>1.032</v>
      </c>
      <c r="L106" s="31">
        <v>1.0289999999999999</v>
      </c>
      <c r="M106" s="25">
        <v>1.022</v>
      </c>
      <c r="N106" s="25">
        <v>1.0249999999999999</v>
      </c>
      <c r="O106" s="30"/>
    </row>
    <row r="107" spans="1:15" ht="27.75" customHeight="1" x14ac:dyDescent="0.2">
      <c r="A107" s="18" t="s">
        <v>108</v>
      </c>
      <c r="B107" s="19" t="s">
        <v>108</v>
      </c>
      <c r="C107" s="24" t="s">
        <v>109</v>
      </c>
      <c r="D107" s="24" t="s">
        <v>109</v>
      </c>
      <c r="E107" s="20" t="s">
        <v>106</v>
      </c>
      <c r="F107" s="31">
        <v>1.032</v>
      </c>
      <c r="G107" s="31">
        <v>1.0289999999999999</v>
      </c>
      <c r="H107" s="25">
        <v>1.022</v>
      </c>
      <c r="I107" s="25">
        <v>1.0249999999999999</v>
      </c>
      <c r="J107" s="25"/>
      <c r="K107" s="31">
        <v>1.032</v>
      </c>
      <c r="L107" s="31">
        <v>1.0289999999999999</v>
      </c>
      <c r="M107" s="25">
        <v>1.022</v>
      </c>
      <c r="N107" s="25">
        <v>1.0249999999999999</v>
      </c>
      <c r="O107" s="30"/>
    </row>
    <row r="108" spans="1:15" ht="27.75" customHeight="1" x14ac:dyDescent="0.2">
      <c r="A108" s="18">
        <v>703</v>
      </c>
      <c r="B108" s="19" t="s">
        <v>108</v>
      </c>
      <c r="C108" s="24" t="s">
        <v>114</v>
      </c>
      <c r="D108" s="24" t="s">
        <v>109</v>
      </c>
      <c r="E108" s="20" t="s">
        <v>107</v>
      </c>
      <c r="F108" s="31">
        <v>1.042</v>
      </c>
      <c r="G108" s="31">
        <v>1.038</v>
      </c>
      <c r="H108" s="25">
        <v>1.03</v>
      </c>
      <c r="I108" s="25">
        <v>1.034</v>
      </c>
      <c r="J108" s="25"/>
      <c r="K108" s="31">
        <v>1.042</v>
      </c>
      <c r="L108" s="31">
        <v>1.038</v>
      </c>
      <c r="M108" s="25">
        <v>1.03</v>
      </c>
      <c r="N108" s="25">
        <v>1.034</v>
      </c>
      <c r="O108" s="30"/>
    </row>
    <row r="109" spans="1:15" ht="27.75" customHeight="1" x14ac:dyDescent="0.2">
      <c r="A109" s="18" t="s">
        <v>119</v>
      </c>
      <c r="B109" s="19" t="s">
        <v>120</v>
      </c>
      <c r="C109" s="24">
        <v>2200042475415</v>
      </c>
      <c r="D109" s="24">
        <v>2200042475424</v>
      </c>
      <c r="E109" s="20" t="s">
        <v>121</v>
      </c>
      <c r="F109" s="31">
        <v>1.032</v>
      </c>
      <c r="G109" s="31">
        <v>1.0289999999999999</v>
      </c>
      <c r="H109" s="25">
        <v>1.022</v>
      </c>
      <c r="I109" s="25">
        <v>1.0249999999999999</v>
      </c>
      <c r="J109" s="25"/>
      <c r="K109" s="31">
        <v>1.032</v>
      </c>
      <c r="L109" s="31">
        <v>1.0289999999999999</v>
      </c>
      <c r="M109" s="25">
        <v>1.022</v>
      </c>
      <c r="N109" s="25">
        <v>1.0249999999999999</v>
      </c>
      <c r="O109" s="30"/>
    </row>
    <row r="110" spans="1:15" ht="27.75" customHeight="1" x14ac:dyDescent="0.2">
      <c r="A110" s="18" t="s">
        <v>125</v>
      </c>
      <c r="B110" s="19" t="s">
        <v>126</v>
      </c>
      <c r="C110" s="24">
        <v>2200042457986</v>
      </c>
      <c r="D110" s="24">
        <v>2200042457995</v>
      </c>
      <c r="E110" s="20" t="s">
        <v>122</v>
      </c>
      <c r="F110" s="31">
        <v>1.032</v>
      </c>
      <c r="G110" s="31">
        <v>1.0289999999999999</v>
      </c>
      <c r="H110" s="25">
        <v>1.022</v>
      </c>
      <c r="I110" s="25">
        <v>1.0249999999999999</v>
      </c>
      <c r="J110" s="25"/>
      <c r="K110" s="31">
        <v>1.032</v>
      </c>
      <c r="L110" s="31">
        <v>1.0289999999999999</v>
      </c>
      <c r="M110" s="25">
        <v>1.022</v>
      </c>
      <c r="N110" s="25">
        <v>1.0249999999999999</v>
      </c>
      <c r="O110" s="30"/>
    </row>
    <row r="111" spans="1:15" ht="27.75" customHeight="1" x14ac:dyDescent="0.2">
      <c r="A111" s="18" t="s">
        <v>127</v>
      </c>
      <c r="B111" s="19" t="s">
        <v>128</v>
      </c>
      <c r="C111" s="24">
        <v>2200042457903</v>
      </c>
      <c r="D111" s="24">
        <v>2200042457912</v>
      </c>
      <c r="E111" s="20" t="s">
        <v>124</v>
      </c>
      <c r="F111" s="31">
        <v>1.032</v>
      </c>
      <c r="G111" s="31">
        <v>1.0289999999999999</v>
      </c>
      <c r="H111" s="25">
        <v>1.022</v>
      </c>
      <c r="I111" s="25">
        <v>1.0249999999999999</v>
      </c>
      <c r="J111" s="25"/>
      <c r="K111" s="31">
        <v>1.032</v>
      </c>
      <c r="L111" s="31">
        <v>1.0289999999999999</v>
      </c>
      <c r="M111" s="25">
        <v>1.022</v>
      </c>
      <c r="N111" s="25">
        <v>1.0249999999999999</v>
      </c>
      <c r="O111" s="30"/>
    </row>
    <row r="112" spans="1:15" ht="27.75" customHeight="1" x14ac:dyDescent="0.2">
      <c r="A112" s="18" t="s">
        <v>129</v>
      </c>
      <c r="B112" s="19" t="s">
        <v>130</v>
      </c>
      <c r="C112" s="24">
        <v>2200042473463</v>
      </c>
      <c r="D112" s="24">
        <v>2200042473472</v>
      </c>
      <c r="E112" s="20" t="s">
        <v>123</v>
      </c>
      <c r="F112" s="31">
        <v>1.032</v>
      </c>
      <c r="G112" s="31">
        <v>1.0289999999999999</v>
      </c>
      <c r="H112" s="25">
        <v>1.022</v>
      </c>
      <c r="I112" s="25">
        <v>1.0249999999999999</v>
      </c>
      <c r="J112" s="25"/>
      <c r="K112" s="31">
        <v>1.032</v>
      </c>
      <c r="L112" s="31">
        <v>1.0289999999999999</v>
      </c>
      <c r="M112" s="25">
        <v>1.022</v>
      </c>
      <c r="N112" s="25">
        <v>1.0249999999999999</v>
      </c>
      <c r="O112" s="30"/>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M4"/>
    <mergeCell ref="A2:M2"/>
    <mergeCell ref="A59:O59"/>
    <mergeCell ref="E1:F1"/>
  </mergeCells>
  <hyperlinks>
    <hyperlink ref="A1" location="Overview!A1" display="Back to Overview"/>
  </hyperlinks>
  <pageMargins left="0.39370078740157483" right="0.35433070866141736" top="1.1023622047244095" bottom="0.55118110236220474" header="0.35433070866141736" footer="0.31496062992125984"/>
  <pageSetup paperSize="8" scale="56" orientation="landscape" r:id="rId2"/>
  <headerFooter differentFirst="1" scaleWithDoc="0">
    <oddFooter>&amp;L&amp;8Note: The list of MPANs / MSIDs provided may be incomplete; the DNO reserves the right to apply the listed charges to any other MPANs / MSIDs associated with the site.&amp;R&amp;P of &amp;N</oddFooter>
    <firstHeader>&amp;L
Annex 7 -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Overview</vt:lpstr>
      <vt:lpstr>Annex 7 New Designated EHV Prop</vt:lpstr>
      <vt:lpstr>'Annex 7 New Designated EHV Prop'!Print_Area</vt:lpstr>
      <vt:lpstr>'Annex 7 New Designated EHV Prop'!Print_Titles</vt:lpstr>
    </vt:vector>
  </TitlesOfParts>
  <Company>CE Electric 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andy.jenkins</dc:creator>
  <cp:lastModifiedBy>Vincent, Emma L.</cp:lastModifiedBy>
  <cp:lastPrinted>2015-06-04T13:14:59Z</cp:lastPrinted>
  <dcterms:created xsi:type="dcterms:W3CDTF">2009-11-12T11:38:00Z</dcterms:created>
  <dcterms:modified xsi:type="dcterms:W3CDTF">2015-06-08T10:10:31Z</dcterms:modified>
</cp:coreProperties>
</file>