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0" windowWidth="15180" windowHeight="8520" tabRatio="892" activeTab="5"/>
  </bookViews>
  <sheets>
    <sheet name="Overview" sheetId="1" r:id="rId1"/>
    <sheet name="Annex 1 LV &amp; HV Charges" sheetId="2" r:id="rId2"/>
    <sheet name="Annex 2 EHV Charges" sheetId="3" r:id="rId3"/>
    <sheet name="Annex 3 Preserved Charges" sheetId="4" r:id="rId4"/>
    <sheet name="Annex 4 LDNO Charges" sheetId="5" r:id="rId5"/>
    <sheet name="Annex 5 LLFs" sheetId="6" r:id="rId6"/>
    <sheet name="Annex 6 Nodal Prices" sheetId="7" r:id="rId7"/>
    <sheet name="Annex 7 New Designated EHV Prop" sheetId="8" r:id="rId8"/>
    <sheet name="SSC TPR unit rate lookup" sheetId="9" r:id="rId9"/>
  </sheets>
  <definedNames>
    <definedName name="_xlnm._FilterDatabase" localSheetId="5" hidden="1">'Annex 5 LLFs'!$A$62:$I$88</definedName>
    <definedName name="_xlnm._FilterDatabase" localSheetId="8" hidden="1">'SSC TPR unit rate lookup'!$A$2:$D$1091</definedName>
    <definedName name="OLE_LINK1" localSheetId="3">'Annex 3 Preserved Charges'!#REF!</definedName>
    <definedName name="_xlnm.Print_Area" localSheetId="1">'Annex 1 LV &amp; HV Charges'!$A$2:$K$27</definedName>
    <definedName name="_xlnm.Print_Area" localSheetId="2">'Annex 2 EHV Charges'!$A$2:$M$38</definedName>
    <definedName name="_xlnm.Print_Area" localSheetId="3">'Annex 3 Preserved Charges'!$A$2:$J$14</definedName>
    <definedName name="_xlnm.Print_Area" localSheetId="4">'Annex 4 LDNO Charges'!$A$2:$I$168</definedName>
    <definedName name="_xlnm.Print_Area" localSheetId="5">'Annex 5 LLFs'!$A$2:$F$88</definedName>
    <definedName name="_xlnm.Print_Area" localSheetId="6">'Annex 6 Nodal Prices'!$A$2:$F$295</definedName>
    <definedName name="_xlnm.Print_Area" localSheetId="7">'Annex 7 New Designated EHV Prop'!$A$4:$O$28</definedName>
    <definedName name="_xlnm.Print_Titles" localSheetId="1">'Annex 1 LV &amp; HV Charges'!$2:$3</definedName>
    <definedName name="_xlnm.Print_Titles" localSheetId="2">'Annex 2 EHV Charges'!$2:$3</definedName>
    <definedName name="_xlnm.Print_Titles" localSheetId="4">'Annex 4 LDNO Charges'!$2:$3</definedName>
    <definedName name="_xlnm.Print_Titles" localSheetId="6">'Annex 6 Nodal Prices'!$2:$3</definedName>
    <definedName name="_xlnm.Print_Titles" localSheetId="7">'Annex 7 New Designated EHV Prop'!$4:$5</definedName>
    <definedName name="Z_5032A364_B81A_48DA_88DA_AB3B86B47EE9_.wvu.PrintArea" localSheetId="1" hidden="1">'Annex 1 LV &amp; HV Charges'!$A$2:$K$27</definedName>
    <definedName name="Z_5032A364_B81A_48DA_88DA_AB3B86B47EE9_.wvu.PrintArea" localSheetId="2" hidden="1">'Annex 2 EHV Charges'!$A$2:$G$13</definedName>
    <definedName name="Z_5032A364_B81A_48DA_88DA_AB3B86B47EE9_.wvu.PrintArea" localSheetId="3" hidden="1">'Annex 3 Preserved Charges'!$A$2:$J$14</definedName>
    <definedName name="Z_5032A364_B81A_48DA_88DA_AB3B86B47EE9_.wvu.PrintArea" localSheetId="4" hidden="1">'Annex 4 LDNO Charges'!$A$2:$I$168</definedName>
    <definedName name="Z_5032A364_B81A_48DA_88DA_AB3B86B47EE9_.wvu.PrintArea" localSheetId="5" hidden="1">'Annex 5 LLFs'!$A$2:$F$88</definedName>
    <definedName name="Z_5032A364_B81A_48DA_88DA_AB3B86B47EE9_.wvu.PrintArea" localSheetId="6" hidden="1">'Annex 6 Nodal Prices'!$A$2:$F$295</definedName>
    <definedName name="Z_5032A364_B81A_48DA_88DA_AB3B86B47EE9_.wvu.PrintArea" localSheetId="7" hidden="1">'Annex 7 New Designated EHV Prop'!$A$1:$M$28</definedName>
    <definedName name="Z_5032A364_B81A_48DA_88DA_AB3B86B47EE9_.wvu.PrintTitles" localSheetId="1" hidden="1">'Annex 1 LV &amp; HV Charges'!$2:$3</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Nodal Prices'!$2:$3</definedName>
    <definedName name="Z_5032A364_B81A_48DA_88DA_AB3B86B47EE9_.wvu.PrintTitles" localSheetId="7"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J12" i="2" l="1"/>
  <c r="J13" i="2"/>
  <c r="J14" i="2"/>
  <c r="B11" i="1" l="1"/>
  <c r="A17" i="8"/>
  <c r="A4" i="8"/>
  <c r="A2" i="3" l="1"/>
  <c r="B14" i="1"/>
  <c r="B9" i="1"/>
  <c r="A2" i="6"/>
  <c r="J13" i="4"/>
  <c r="A2" i="7" l="1"/>
  <c r="A2" i="5"/>
  <c r="A2" i="4"/>
  <c r="A2" i="2"/>
  <c r="J29" i="5" l="1"/>
  <c r="J11" i="5" l="1"/>
  <c r="J27" i="5"/>
  <c r="J28" i="5" l="1"/>
</calcChain>
</file>

<file path=xl/sharedStrings.xml><?xml version="1.0" encoding="utf-8"?>
<sst xmlns="http://schemas.openxmlformats.org/spreadsheetml/2006/main" count="5159" uniqueCount="2834">
  <si>
    <t>Excess Capacity charge
(p/kVA)</t>
  </si>
  <si>
    <t>Domestic Unrestricted</t>
  </si>
  <si>
    <t>Domestic Two Rate</t>
  </si>
  <si>
    <t>LV Medium Non-Domestic</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</si>
  <si>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</si>
  <si>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</si>
  <si>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</si>
  <si>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</si>
  <si>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</si>
  <si>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</si>
  <si>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</si>
  <si>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</si>
  <si>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</si>
  <si>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</si>
  <si>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</si>
  <si>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</si>
  <si>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</si>
  <si>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</si>
  <si>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</si>
  <si>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</si>
  <si>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</si>
  <si>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</si>
  <si>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</si>
  <si>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</si>
  <si>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</si>
  <si>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</si>
  <si>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</si>
  <si>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</si>
  <si>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</si>
  <si>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</si>
  <si>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</si>
  <si>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</si>
  <si>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</si>
  <si>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</si>
  <si>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</si>
  <si>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</si>
  <si>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</si>
  <si>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</si>
  <si>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</si>
  <si>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</si>
  <si>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</si>
  <si>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</si>
  <si>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</si>
  <si>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</si>
  <si>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</si>
  <si>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</si>
  <si>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</si>
  <si>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</si>
  <si>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</si>
  <si>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</si>
  <si>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</si>
  <si>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</si>
  <si>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</si>
  <si>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</si>
  <si>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</si>
  <si>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</si>
  <si>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</si>
  <si>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</si>
  <si>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</si>
  <si>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</si>
  <si>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</si>
  <si>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</si>
  <si>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</si>
  <si>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</si>
  <si>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</si>
  <si>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</si>
  <si>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</si>
  <si>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</si>
  <si>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</si>
  <si>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</si>
  <si>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Low Voltage Network</t>
  </si>
  <si>
    <t>Low Voltage Substation</t>
  </si>
  <si>
    <t>High Voltage Network</t>
  </si>
  <si>
    <t>High Voltage Substation</t>
  </si>
  <si>
    <t>33kV Generic</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</si>
  <si>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</si>
  <si>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</si>
  <si>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</si>
  <si>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</si>
  <si>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</si>
  <si>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</si>
  <si>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</si>
  <si>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</si>
  <si>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</si>
  <si>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</si>
  <si>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</si>
  <si>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</si>
  <si>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</si>
  <si>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</si>
  <si>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</si>
  <si>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</si>
  <si>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</si>
  <si>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</si>
  <si>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</si>
  <si>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</si>
  <si>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</si>
  <si>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</si>
  <si>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</si>
  <si>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</si>
  <si>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</si>
  <si>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</si>
  <si>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16:00 – 19:00</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</si>
  <si>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</si>
  <si>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</si>
  <si>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</si>
  <si>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</si>
  <si>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</si>
  <si>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</si>
  <si>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</si>
  <si>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</si>
  <si>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</si>
  <si>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</si>
  <si>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</si>
  <si>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</si>
  <si>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</si>
  <si>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</si>
  <si>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</si>
  <si>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</si>
  <si>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</si>
  <si>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</si>
  <si>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</si>
  <si>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Open LLFCs</t>
  </si>
  <si>
    <t>PCs</t>
  </si>
  <si>
    <t>Unit rate 1 p/kWh</t>
  </si>
  <si>
    <t>Unit rate 2 p/kWh</t>
  </si>
  <si>
    <t>Unit rate 3 p/kWh</t>
  </si>
  <si>
    <t>Fixed charge p/MPAN/day</t>
  </si>
  <si>
    <t>Capacity charge p/kVA/day</t>
  </si>
  <si>
    <t>Reactive power charge p/kVArh</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</si>
  <si>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</si>
  <si>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</si>
  <si>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</si>
  <si>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</si>
  <si>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</si>
  <si>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</si>
  <si>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</si>
  <si>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</si>
  <si>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</si>
  <si>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</si>
  <si>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</si>
  <si>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</si>
  <si>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</si>
  <si>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</si>
  <si>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</si>
  <si>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</si>
  <si>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</si>
  <si>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</si>
  <si>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</si>
  <si>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</si>
  <si>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</si>
  <si>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</si>
  <si>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</si>
  <si>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</si>
  <si>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</si>
  <si>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</si>
  <si>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</si>
  <si>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</si>
  <si>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</si>
  <si>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</si>
  <si>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</si>
  <si>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</si>
  <si>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</si>
  <si>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</si>
  <si>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</si>
  <si>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</si>
  <si>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</si>
  <si>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</si>
  <si>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</si>
  <si>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</si>
  <si>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</si>
  <si>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</si>
  <si>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</si>
  <si>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</si>
  <si>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</si>
  <si>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</si>
  <si>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</si>
  <si>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</si>
  <si>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</si>
  <si>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</si>
  <si>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</si>
  <si>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</si>
  <si>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</si>
  <si>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</si>
  <si>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</si>
  <si>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</si>
  <si>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</si>
  <si>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</si>
  <si>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</si>
  <si>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</si>
  <si>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</si>
  <si>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</si>
  <si>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</si>
  <si>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</si>
  <si>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</si>
  <si>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</si>
  <si>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</si>
  <si>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</si>
  <si>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</si>
  <si>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</si>
  <si>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</si>
  <si>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</si>
  <si>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</si>
  <si>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</si>
  <si>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</si>
  <si>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</si>
  <si>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</si>
  <si>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</si>
  <si>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</si>
  <si>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</si>
  <si>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</si>
  <si>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</si>
  <si>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</si>
  <si>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</si>
  <si>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</si>
  <si>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</si>
  <si>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</si>
  <si>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</si>
  <si>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</si>
  <si>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</si>
  <si>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EDCM Import 1</t>
  </si>
  <si>
    <t>EDCM Import 2</t>
  </si>
  <si>
    <t>EDCM Import 3</t>
  </si>
  <si>
    <t>EDCM Import 4</t>
  </si>
  <si>
    <t>EDCM Import 5</t>
  </si>
  <si>
    <t>EDCM Import 6</t>
  </si>
  <si>
    <t>EDCM Import 7</t>
  </si>
  <si>
    <t>EDCM Import 8</t>
  </si>
  <si>
    <t>EDCM Import 9</t>
  </si>
  <si>
    <t>EDCM Import 10</t>
  </si>
  <si>
    <t>Annex 1 LV &amp; HV Charges</t>
  </si>
  <si>
    <t>Annex 2 EHV Charges</t>
  </si>
  <si>
    <t>Annex 3 Preserved Charges</t>
  </si>
  <si>
    <t>Annex 4 LDNO Charges</t>
  </si>
  <si>
    <t>Annex 5 LLFs</t>
  </si>
  <si>
    <t>Annex 6 Nodal prices</t>
  </si>
  <si>
    <t>Annex 7 New Designated EHV Properties</t>
  </si>
  <si>
    <t>EDCM Export 1</t>
  </si>
  <si>
    <t>EDCM Export 2</t>
  </si>
  <si>
    <t>EDCM Export 3</t>
  </si>
  <si>
    <t>EDCM Export 4</t>
  </si>
  <si>
    <t>EDCM Export 5</t>
  </si>
  <si>
    <t>EDCM Export 6</t>
  </si>
  <si>
    <t>EDCM Export 7</t>
  </si>
  <si>
    <t>EDCM Export 8</t>
  </si>
  <si>
    <t>EDCM Export 9</t>
  </si>
  <si>
    <t>EDCM Export 10</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</si>
  <si>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</si>
  <si>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</si>
  <si>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</si>
  <si>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</si>
  <si>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</si>
  <si>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</si>
  <si>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</si>
  <si>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</si>
  <si>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</si>
  <si>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</si>
  <si>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</si>
  <si>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</si>
  <si>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</si>
  <si>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</si>
  <si>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</si>
  <si>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</si>
  <si>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</si>
  <si>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</si>
  <si>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</si>
  <si>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</si>
  <si>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</si>
  <si>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</si>
  <si>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</si>
  <si>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</si>
  <si>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NHH UMS category A</t>
  </si>
  <si>
    <t>NHH UMS category B</t>
  </si>
  <si>
    <t>NHH UMS category C</t>
  </si>
  <si>
    <t>NHH UMS category D</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</si>
  <si>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</si>
  <si>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LDNO LV: NHH UMS category A</t>
  </si>
  <si>
    <t>LDNO LV: NHH UMS category B</t>
  </si>
  <si>
    <t>LDNO LV: NHH UMS category C</t>
  </si>
  <si>
    <t>LDNO LV: NHH UMS category D</t>
  </si>
  <si>
    <t>LDNO HV: NHH UMS category A</t>
  </si>
  <si>
    <t>LDNO HV: NHH UMS category B</t>
  </si>
  <si>
    <t>LDNO HV: NHH UMS category C</t>
  </si>
  <si>
    <t>LDNO HV: NHH UMS category D</t>
  </si>
  <si>
    <t>Unique billing identifier</t>
  </si>
  <si>
    <t>Excess capacity charge
(p/kVA)</t>
  </si>
  <si>
    <t>LDNO HVplus: NHH UMS category A</t>
  </si>
  <si>
    <t>LDNO HVplus: NHH UMS category B</t>
  </si>
  <si>
    <t>LDNO HVplus: NHH UMS category C</t>
  </si>
  <si>
    <t>LDNO HVplus: NHH UMS category D</t>
  </si>
  <si>
    <t>LDNO EHV: NHH UMS category A</t>
  </si>
  <si>
    <t>LDNO EHV: NHH UMS category B</t>
  </si>
  <si>
    <t>LDNO EHV: NHH UMS category C</t>
  </si>
  <si>
    <t>LDNO EHV: NHH UMS category D</t>
  </si>
  <si>
    <t>LDNO 132kV/EHV: NHH UMS category A</t>
  </si>
  <si>
    <t>LDNO 132kV/EHV: NHH UMS category B</t>
  </si>
  <si>
    <t>LDNO 132kV/EHV: NHH UMS category C</t>
  </si>
  <si>
    <t>LDNO 132kV/EHV: NHH UMS category D</t>
  </si>
  <si>
    <t>LDNO 132kV: NHH UMS category A</t>
  </si>
  <si>
    <t>LDNO 132kV: NHH UMS category B</t>
  </si>
  <si>
    <t>LDNO 132kV: NHH UMS category C</t>
  </si>
  <si>
    <t>LDNO 132kV: NHH UMS category D</t>
  </si>
  <si>
    <t>LDNO 0000: NHH UMS category A</t>
  </si>
  <si>
    <t>LDNO 0000: NHH UMS category B</t>
  </si>
  <si>
    <t>LDNO 0000: NHH UMS category C</t>
  </si>
  <si>
    <t>LDNO 0000: NHH UMS category D</t>
  </si>
  <si>
    <t>Standard Settlement Configuration Id</t>
  </si>
  <si>
    <t>Time Pattern Regime Id</t>
  </si>
  <si>
    <t>Standard Settlement Configuration Desc</t>
  </si>
  <si>
    <t>Common Decode</t>
  </si>
  <si>
    <t>0003</t>
  </si>
  <si>
    <t>00166</t>
  </si>
  <si>
    <t>10-hour OP</t>
  </si>
  <si>
    <t>O</t>
  </si>
  <si>
    <t>0004</t>
  </si>
  <si>
    <t>00168</t>
  </si>
  <si>
    <t>0005</t>
  </si>
  <si>
    <t>00100</t>
  </si>
  <si>
    <t>10-hour OP + w/e</t>
  </si>
  <si>
    <t>0006</t>
  </si>
  <si>
    <t>00257</t>
  </si>
  <si>
    <t>10.5-hour OP</t>
  </si>
  <si>
    <t>0007</t>
  </si>
  <si>
    <t>00158</t>
  </si>
  <si>
    <t>0008</t>
  </si>
  <si>
    <t>00159</t>
  </si>
  <si>
    <t>0009</t>
  </si>
  <si>
    <t>01111</t>
  </si>
  <si>
    <t>0010</t>
  </si>
  <si>
    <t>01104</t>
  </si>
  <si>
    <t>0011</t>
  </si>
  <si>
    <t>01112</t>
  </si>
  <si>
    <t>0012</t>
  </si>
  <si>
    <t>01116</t>
  </si>
  <si>
    <t>0013</t>
  </si>
  <si>
    <t>00139</t>
  </si>
  <si>
    <t>11 Hour OP</t>
  </si>
  <si>
    <t>Delinked</t>
  </si>
  <si>
    <t>0015</t>
  </si>
  <si>
    <t>00152</t>
  </si>
  <si>
    <t>0016</t>
  </si>
  <si>
    <t>00113</t>
  </si>
  <si>
    <t>11.5-hour OP</t>
  </si>
  <si>
    <t>0017</t>
  </si>
  <si>
    <t>00125</t>
  </si>
  <si>
    <t>0018</t>
  </si>
  <si>
    <t>00126</t>
  </si>
  <si>
    <t>0019</t>
  </si>
  <si>
    <t>00127</t>
  </si>
  <si>
    <t>0020</t>
  </si>
  <si>
    <t>00129</t>
  </si>
  <si>
    <t>0021</t>
  </si>
  <si>
    <t>00130</t>
  </si>
  <si>
    <t>0022</t>
  </si>
  <si>
    <t>00131</t>
  </si>
  <si>
    <t>0023</t>
  </si>
  <si>
    <t>00136</t>
  </si>
  <si>
    <t>11-hour OP</t>
  </si>
  <si>
    <t>O or delinked (WPD)</t>
  </si>
  <si>
    <t>0024</t>
  </si>
  <si>
    <t>00137</t>
  </si>
  <si>
    <t>0025</t>
  </si>
  <si>
    <t>00138</t>
  </si>
  <si>
    <t>0026</t>
  </si>
  <si>
    <t>00141</t>
  </si>
  <si>
    <t>0028</t>
  </si>
  <si>
    <t>00143</t>
  </si>
  <si>
    <t>0029</t>
  </si>
  <si>
    <t>00144</t>
  </si>
  <si>
    <t>0030</t>
  </si>
  <si>
    <t>00145</t>
  </si>
  <si>
    <t>0031</t>
  </si>
  <si>
    <t>00146</t>
  </si>
  <si>
    <t>0032</t>
  </si>
  <si>
    <t>00147</t>
  </si>
  <si>
    <t>0033</t>
  </si>
  <si>
    <t>00228</t>
  </si>
  <si>
    <t>0034</t>
  </si>
  <si>
    <t>00149</t>
  </si>
  <si>
    <t>0035</t>
  </si>
  <si>
    <t>00150</t>
  </si>
  <si>
    <t>0036</t>
  </si>
  <si>
    <t>00151</t>
  </si>
  <si>
    <t>0037</t>
  </si>
  <si>
    <t>00153</t>
  </si>
  <si>
    <t>0038</t>
  </si>
  <si>
    <t>00154</t>
  </si>
  <si>
    <t>0039</t>
  </si>
  <si>
    <t>00155</t>
  </si>
  <si>
    <t>0040</t>
  </si>
  <si>
    <t>00157</t>
  </si>
  <si>
    <t>0041</t>
  </si>
  <si>
    <t>00171</t>
  </si>
  <si>
    <t>8.5-hour OP</t>
  </si>
  <si>
    <t>0042</t>
  </si>
  <si>
    <t>00173</t>
  </si>
  <si>
    <t>9-hour OP</t>
  </si>
  <si>
    <t>0043</t>
  </si>
  <si>
    <t>00174</t>
  </si>
  <si>
    <t>0044</t>
  </si>
  <si>
    <t>00185</t>
  </si>
  <si>
    <t>0045</t>
  </si>
  <si>
    <t>00019</t>
  </si>
  <si>
    <t>11-hour OP + Summer</t>
  </si>
  <si>
    <t>0046</t>
  </si>
  <si>
    <t>00078</t>
  </si>
  <si>
    <t>11-hour OP + w/e</t>
  </si>
  <si>
    <t>0047</t>
  </si>
  <si>
    <t>00015</t>
  </si>
  <si>
    <t>11-hour OP + w/e &amp; Summer</t>
  </si>
  <si>
    <t>0048</t>
  </si>
  <si>
    <t>00079</t>
  </si>
  <si>
    <t>11-hour OP + weekends</t>
  </si>
  <si>
    <t>0049</t>
  </si>
  <si>
    <t>00128</t>
  </si>
  <si>
    <t>0050</t>
  </si>
  <si>
    <t>00014</t>
  </si>
  <si>
    <t>12-hour  OP + w/e &amp; Summer</t>
  </si>
  <si>
    <t>0051</t>
  </si>
  <si>
    <t>00112</t>
  </si>
  <si>
    <t>12-hour night</t>
  </si>
  <si>
    <t>00120</t>
  </si>
  <si>
    <t>0052</t>
  </si>
  <si>
    <t>00114</t>
  </si>
  <si>
    <t>12-hour OP</t>
  </si>
  <si>
    <t>0053</t>
  </si>
  <si>
    <t>00115</t>
  </si>
  <si>
    <t>0055</t>
  </si>
  <si>
    <t>00117</t>
  </si>
  <si>
    <t>0056</t>
  </si>
  <si>
    <t>00118</t>
  </si>
  <si>
    <t>0057</t>
  </si>
  <si>
    <t>00119</t>
  </si>
  <si>
    <t>0058</t>
  </si>
  <si>
    <t>00021</t>
  </si>
  <si>
    <t>Domestic Prepayment</t>
  </si>
  <si>
    <t>00175</t>
  </si>
  <si>
    <t>0059</t>
  </si>
  <si>
    <t>00121</t>
  </si>
  <si>
    <t>0060</t>
  </si>
  <si>
    <t>00122</t>
  </si>
  <si>
    <t>0062</t>
  </si>
  <si>
    <t>01119</t>
  </si>
  <si>
    <t>8-hour OP (see also SSC 427)</t>
  </si>
  <si>
    <t>0063</t>
  </si>
  <si>
    <t>00172</t>
  </si>
  <si>
    <t>0064</t>
  </si>
  <si>
    <t>01105</t>
  </si>
  <si>
    <t>0065</t>
  </si>
  <si>
    <t>00010</t>
  </si>
  <si>
    <t>12-hour OP + Summer</t>
  </si>
  <si>
    <t>0066</t>
  </si>
  <si>
    <t>01106</t>
  </si>
  <si>
    <t>0067</t>
  </si>
  <si>
    <t>00102</t>
  </si>
  <si>
    <t>12.5-hour OP</t>
  </si>
  <si>
    <t>0071</t>
  </si>
  <si>
    <t>00109</t>
  </si>
  <si>
    <t>0072</t>
  </si>
  <si>
    <t>00111</t>
  </si>
  <si>
    <t>0073</t>
  </si>
  <si>
    <t>00156</t>
  </si>
  <si>
    <t>0074</t>
  </si>
  <si>
    <t>00017</t>
  </si>
  <si>
    <t>12.5-hour OP + Summer</t>
  </si>
  <si>
    <t>0075</t>
  </si>
  <si>
    <t>00062</t>
  </si>
  <si>
    <t>12.5-hour OP + w/e</t>
  </si>
  <si>
    <t>0076</t>
  </si>
  <si>
    <t>00063</t>
  </si>
  <si>
    <t>0077</t>
  </si>
  <si>
    <t>00134</t>
  </si>
  <si>
    <t>0078</t>
  </si>
  <si>
    <t>00013</t>
  </si>
  <si>
    <t>12.5-hour OP + w/e &amp; Summer</t>
  </si>
  <si>
    <t>0079</t>
  </si>
  <si>
    <t>00097</t>
  </si>
  <si>
    <t>14-hour E7</t>
  </si>
  <si>
    <t>00164</t>
  </si>
  <si>
    <t>0080</t>
  </si>
  <si>
    <t>00096</t>
  </si>
  <si>
    <t>14-hour Off Peak</t>
  </si>
  <si>
    <t>0081</t>
  </si>
  <si>
    <t>00060</t>
  </si>
  <si>
    <t>14-hour OP + Sun</t>
  </si>
  <si>
    <t>0082</t>
  </si>
  <si>
    <t>00083</t>
  </si>
  <si>
    <t>14.5-hour OP</t>
  </si>
  <si>
    <t>0083</t>
  </si>
  <si>
    <t>00084</t>
  </si>
  <si>
    <t>0084</t>
  </si>
  <si>
    <t>00085</t>
  </si>
  <si>
    <t>0085</t>
  </si>
  <si>
    <t>00086</t>
  </si>
  <si>
    <t>0086</t>
  </si>
  <si>
    <t>01107</t>
  </si>
  <si>
    <t>0087</t>
  </si>
  <si>
    <t>01109</t>
  </si>
  <si>
    <t>0088</t>
  </si>
  <si>
    <t>01113</t>
  </si>
  <si>
    <t>0091</t>
  </si>
  <si>
    <t>00003</t>
  </si>
  <si>
    <t>14.5-hour OP + Summer</t>
  </si>
  <si>
    <t>0092</t>
  </si>
  <si>
    <t>00004</t>
  </si>
  <si>
    <t>0093</t>
  </si>
  <si>
    <t>00030</t>
  </si>
  <si>
    <t>split 7-hour E7</t>
  </si>
  <si>
    <t>00214</t>
  </si>
  <si>
    <t>0094</t>
  </si>
  <si>
    <t>01108</t>
  </si>
  <si>
    <t>0095</t>
  </si>
  <si>
    <t>01110</t>
  </si>
  <si>
    <t>0096</t>
  </si>
  <si>
    <t>01114</t>
  </si>
  <si>
    <t>0097</t>
  </si>
  <si>
    <t>00054</t>
  </si>
  <si>
    <t>14.5-hour OP + w/e</t>
  </si>
  <si>
    <t>0098</t>
  </si>
  <si>
    <t>00012</t>
  </si>
  <si>
    <t>14.5-hour OP + w/e &amp; Summer</t>
  </si>
  <si>
    <t>0099</t>
  </si>
  <si>
    <t>00075</t>
  </si>
  <si>
    <t>15-hour OP</t>
  </si>
  <si>
    <t>0100</t>
  </si>
  <si>
    <t>00076</t>
  </si>
  <si>
    <t>0101</t>
  </si>
  <si>
    <t>00007</t>
  </si>
  <si>
    <t>15-hour OP + w/e &amp; Summer</t>
  </si>
  <si>
    <t>0102</t>
  </si>
  <si>
    <t>00008</t>
  </si>
  <si>
    <t>0103</t>
  </si>
  <si>
    <t>00009</t>
  </si>
  <si>
    <t>0104</t>
  </si>
  <si>
    <t>00061</t>
  </si>
  <si>
    <t>15.5-hour OP</t>
  </si>
  <si>
    <t>0105</t>
  </si>
  <si>
    <t>00065</t>
  </si>
  <si>
    <t>0106</t>
  </si>
  <si>
    <t>00066</t>
  </si>
  <si>
    <t>0107</t>
  </si>
  <si>
    <t>00067</t>
  </si>
  <si>
    <t>0108</t>
  </si>
  <si>
    <t>00068</t>
  </si>
  <si>
    <t>0109</t>
  </si>
  <si>
    <t>00069</t>
  </si>
  <si>
    <t>0110</t>
  </si>
  <si>
    <t>01348</t>
  </si>
  <si>
    <t>0111</t>
  </si>
  <si>
    <t>00091</t>
  </si>
  <si>
    <t>15.5-hour OP + Summer</t>
  </si>
  <si>
    <t>0112</t>
  </si>
  <si>
    <t>00022</t>
  </si>
  <si>
    <t>15.5-hour OP + w/e</t>
  </si>
  <si>
    <t>0113</t>
  </si>
  <si>
    <t>00023</t>
  </si>
  <si>
    <t>0115</t>
  </si>
  <si>
    <t>00025</t>
  </si>
  <si>
    <t>0116</t>
  </si>
  <si>
    <t>00026</t>
  </si>
  <si>
    <t>0117</t>
  </si>
  <si>
    <t>01349</t>
  </si>
  <si>
    <t>0118</t>
  </si>
  <si>
    <t>00006</t>
  </si>
  <si>
    <t>15.5-hour OP + w/e &amp; Summer</t>
  </si>
  <si>
    <t>0119</t>
  </si>
  <si>
    <t>01350</t>
  </si>
  <si>
    <t>0120</t>
  </si>
  <si>
    <t>00011</t>
  </si>
  <si>
    <t>0121</t>
  </si>
  <si>
    <t>2-rate terms</t>
  </si>
  <si>
    <t>00224</t>
  </si>
  <si>
    <t>0122</t>
  </si>
  <si>
    <t>00201</t>
  </si>
  <si>
    <t>2-rate SToD</t>
  </si>
  <si>
    <t>00245</t>
  </si>
  <si>
    <t>0123</t>
  </si>
  <si>
    <t>01307</t>
  </si>
  <si>
    <t>2-rate variable SToD</t>
  </si>
  <si>
    <t>0124</t>
  </si>
  <si>
    <t>01319</t>
  </si>
  <si>
    <t>0125</t>
  </si>
  <si>
    <t>01315</t>
  </si>
  <si>
    <t>0126</t>
  </si>
  <si>
    <t>01193</t>
  </si>
  <si>
    <t>7-hour E7</t>
  </si>
  <si>
    <t>01194</t>
  </si>
  <si>
    <t>0127</t>
  </si>
  <si>
    <t>00080</t>
  </si>
  <si>
    <t>3-rate SToD</t>
  </si>
  <si>
    <t>00148</t>
  </si>
  <si>
    <t>00221</t>
  </si>
  <si>
    <t>0128</t>
  </si>
  <si>
    <t>01120</t>
  </si>
  <si>
    <t>Dom/Non-dom Seasonal (link SSC 0342)</t>
  </si>
  <si>
    <t>01121</t>
  </si>
  <si>
    <t>01122</t>
  </si>
  <si>
    <t>0129</t>
  </si>
  <si>
    <t>00169</t>
  </si>
  <si>
    <t>00202</t>
  </si>
  <si>
    <t>00222</t>
  </si>
  <si>
    <t>0130</t>
  </si>
  <si>
    <t>01308</t>
  </si>
  <si>
    <t>3-rate variable</t>
  </si>
  <si>
    <t>01309</t>
  </si>
  <si>
    <t>01310</t>
  </si>
  <si>
    <t>0131</t>
  </si>
  <si>
    <t>01311</t>
  </si>
  <si>
    <t>01312</t>
  </si>
  <si>
    <t>01313</t>
  </si>
  <si>
    <t>0132</t>
  </si>
  <si>
    <t>00092</t>
  </si>
  <si>
    <t>4-rate SToD</t>
  </si>
  <si>
    <t>00210</t>
  </si>
  <si>
    <t>00234</t>
  </si>
  <si>
    <t>00236</t>
  </si>
  <si>
    <t>0133</t>
  </si>
  <si>
    <t>00233</t>
  </si>
  <si>
    <t>00246</t>
  </si>
  <si>
    <t>0134</t>
  </si>
  <si>
    <t>00101</t>
  </si>
  <si>
    <t>00232</t>
  </si>
  <si>
    <t>00250</t>
  </si>
  <si>
    <t>0135</t>
  </si>
  <si>
    <t>00038</t>
  </si>
  <si>
    <t>00247</t>
  </si>
  <si>
    <t>0136</t>
  </si>
  <si>
    <t>00124</t>
  </si>
  <si>
    <t>0137</t>
  </si>
  <si>
    <t>00203</t>
  </si>
  <si>
    <t>closed - no longer exists - was used SPM only</t>
  </si>
  <si>
    <t>00223</t>
  </si>
  <si>
    <t>00229</t>
  </si>
  <si>
    <t>0138</t>
  </si>
  <si>
    <t>00005</t>
  </si>
  <si>
    <t>00088</t>
  </si>
  <si>
    <t>00208</t>
  </si>
  <si>
    <t>00235</t>
  </si>
  <si>
    <t>0140</t>
  </si>
  <si>
    <t>01395</t>
  </si>
  <si>
    <t>01396</t>
  </si>
  <si>
    <t>0141</t>
  </si>
  <si>
    <t>00189</t>
  </si>
  <si>
    <t>5-rate SToD</t>
  </si>
  <si>
    <t>00249</t>
  </si>
  <si>
    <t>00252</t>
  </si>
  <si>
    <t>0142</t>
  </si>
  <si>
    <t>00132</t>
  </si>
  <si>
    <t>00206</t>
  </si>
  <si>
    <t>00230</t>
  </si>
  <si>
    <t>0143</t>
  </si>
  <si>
    <t>00047</t>
  </si>
  <si>
    <t>0144</t>
  </si>
  <si>
    <t>00093</t>
  </si>
  <si>
    <t>6-rate SToD</t>
  </si>
  <si>
    <t>00239</t>
  </si>
  <si>
    <t>00243</t>
  </si>
  <si>
    <t>00248</t>
  </si>
  <si>
    <t>00251</t>
  </si>
  <si>
    <t>0145</t>
  </si>
  <si>
    <t>00240</t>
  </si>
  <si>
    <t>00244</t>
  </si>
  <si>
    <t>0146</t>
  </si>
  <si>
    <t>00073</t>
  </si>
  <si>
    <t>0147</t>
  </si>
  <si>
    <t>00099</t>
  </si>
  <si>
    <t>00238</t>
  </si>
  <si>
    <t>00242</t>
  </si>
  <si>
    <t>0148</t>
  </si>
  <si>
    <t>01152</t>
  </si>
  <si>
    <t>7-hour OP (see also SSC 0185)</t>
  </si>
  <si>
    <t>0149</t>
  </si>
  <si>
    <t>01394</t>
  </si>
  <si>
    <t>Smart 7, heating</t>
  </si>
  <si>
    <t>0150</t>
  </si>
  <si>
    <t>00042</t>
  </si>
  <si>
    <t>00207</t>
  </si>
  <si>
    <t>0151</t>
  </si>
  <si>
    <t>00043</t>
  </si>
  <si>
    <t>0152</t>
  </si>
  <si>
    <t>00045</t>
  </si>
  <si>
    <t>00211</t>
  </si>
  <si>
    <t>0153</t>
  </si>
  <si>
    <t>00046</t>
  </si>
  <si>
    <t>00212</t>
  </si>
  <si>
    <t>0154</t>
  </si>
  <si>
    <t>00039</t>
  </si>
  <si>
    <t>0155</t>
  </si>
  <si>
    <t>00051</t>
  </si>
  <si>
    <t>00200</t>
  </si>
  <si>
    <t>0156</t>
  </si>
  <si>
    <t>01000</t>
  </si>
  <si>
    <t>01001</t>
  </si>
  <si>
    <t>0157</t>
  </si>
  <si>
    <t>01002</t>
  </si>
  <si>
    <t>01003</t>
  </si>
  <si>
    <t>0158</t>
  </si>
  <si>
    <t>01008</t>
  </si>
  <si>
    <t>01009</t>
  </si>
  <si>
    <t>0159</t>
  </si>
  <si>
    <t>00028</t>
  </si>
  <si>
    <t>0160</t>
  </si>
  <si>
    <t>01014</t>
  </si>
  <si>
    <t>01015</t>
  </si>
  <si>
    <t>0161</t>
  </si>
  <si>
    <t>01018</t>
  </si>
  <si>
    <t>01019</t>
  </si>
  <si>
    <t>0162</t>
  </si>
  <si>
    <t>01020</t>
  </si>
  <si>
    <t>01021</t>
  </si>
  <si>
    <t>0163</t>
  </si>
  <si>
    <t>01034</t>
  </si>
  <si>
    <t>01035</t>
  </si>
  <si>
    <t>0164</t>
  </si>
  <si>
    <t>01037</t>
  </si>
  <si>
    <t>01038</t>
  </si>
  <si>
    <t>0165</t>
  </si>
  <si>
    <t>01039</t>
  </si>
  <si>
    <t>01040</t>
  </si>
  <si>
    <t>0166</t>
  </si>
  <si>
    <t>01048</t>
  </si>
  <si>
    <t>01049</t>
  </si>
  <si>
    <t>0167</t>
  </si>
  <si>
    <t>01055</t>
  </si>
  <si>
    <t>01056</t>
  </si>
  <si>
    <t>0168</t>
  </si>
  <si>
    <t>01057</t>
  </si>
  <si>
    <t>01058</t>
  </si>
  <si>
    <t>0169</t>
  </si>
  <si>
    <t>01059</t>
  </si>
  <si>
    <t>01060</t>
  </si>
  <si>
    <t>0170</t>
  </si>
  <si>
    <t>01061</t>
  </si>
  <si>
    <t>01062</t>
  </si>
  <si>
    <t>0171</t>
  </si>
  <si>
    <t>01063</t>
  </si>
  <si>
    <t>01064</t>
  </si>
  <si>
    <t>0172</t>
  </si>
  <si>
    <t>01065</t>
  </si>
  <si>
    <t>01066</t>
  </si>
  <si>
    <t>0173</t>
  </si>
  <si>
    <t>01067</t>
  </si>
  <si>
    <t>01068</t>
  </si>
  <si>
    <t>0174</t>
  </si>
  <si>
    <t>01071</t>
  </si>
  <si>
    <t>01072</t>
  </si>
  <si>
    <t>0175</t>
  </si>
  <si>
    <t>01078</t>
  </si>
  <si>
    <t>01079</t>
  </si>
  <si>
    <t>0176</t>
  </si>
  <si>
    <t>01124</t>
  </si>
  <si>
    <t>01125</t>
  </si>
  <si>
    <t>0177</t>
  </si>
  <si>
    <t>01126</t>
  </si>
  <si>
    <t>01127</t>
  </si>
  <si>
    <t>0178</t>
  </si>
  <si>
    <t>01128</t>
  </si>
  <si>
    <t>7-hour E7 (Cornwall &amp; def reinforcement)</t>
  </si>
  <si>
    <t>01129</t>
  </si>
  <si>
    <t>0179</t>
  </si>
  <si>
    <t>01139</t>
  </si>
  <si>
    <t>01140</t>
  </si>
  <si>
    <t>0180</t>
  </si>
  <si>
    <t>01141</t>
  </si>
  <si>
    <t>01142</t>
  </si>
  <si>
    <t>0181</t>
  </si>
  <si>
    <t>01143</t>
  </si>
  <si>
    <t>01144</t>
  </si>
  <si>
    <t>0182</t>
  </si>
  <si>
    <t>01145</t>
  </si>
  <si>
    <t>01146</t>
  </si>
  <si>
    <t>0183</t>
  </si>
  <si>
    <t>01147</t>
  </si>
  <si>
    <t>01148</t>
  </si>
  <si>
    <t>0184</t>
  </si>
  <si>
    <t>01149</t>
  </si>
  <si>
    <t>01150</t>
  </si>
  <si>
    <t>0185</t>
  </si>
  <si>
    <t>01151</t>
  </si>
  <si>
    <t>0186</t>
  </si>
  <si>
    <t>01153</t>
  </si>
  <si>
    <t>01154</t>
  </si>
  <si>
    <t>0187</t>
  </si>
  <si>
    <t>01324</t>
  </si>
  <si>
    <t>01325</t>
  </si>
  <si>
    <t>0188</t>
  </si>
  <si>
    <t>01191</t>
  </si>
  <si>
    <t>01192</t>
  </si>
  <si>
    <t>0189</t>
  </si>
  <si>
    <t>01233</t>
  </si>
  <si>
    <t>01234</t>
  </si>
  <si>
    <t>0190</t>
  </si>
  <si>
    <t>01238</t>
  </si>
  <si>
    <t>01239</t>
  </si>
  <si>
    <t>0191</t>
  </si>
  <si>
    <t>01240</t>
  </si>
  <si>
    <t>01241</t>
  </si>
  <si>
    <t>0192</t>
  </si>
  <si>
    <t>01242</t>
  </si>
  <si>
    <t>01243</t>
  </si>
  <si>
    <t>0193</t>
  </si>
  <si>
    <t>01244</t>
  </si>
  <si>
    <t>01245</t>
  </si>
  <si>
    <t>0194</t>
  </si>
  <si>
    <t>01246</t>
  </si>
  <si>
    <t>01247</t>
  </si>
  <si>
    <t>0195</t>
  </si>
  <si>
    <t>01248</t>
  </si>
  <si>
    <t>01249</t>
  </si>
  <si>
    <t>0196</t>
  </si>
  <si>
    <t>01250</t>
  </si>
  <si>
    <t>01251</t>
  </si>
  <si>
    <t>0197</t>
  </si>
  <si>
    <t>01252</t>
  </si>
  <si>
    <t>01253</t>
  </si>
  <si>
    <t>0198</t>
  </si>
  <si>
    <t>01254</t>
  </si>
  <si>
    <t>01255</t>
  </si>
  <si>
    <t>0199</t>
  </si>
  <si>
    <t>01256</t>
  </si>
  <si>
    <t>01257</t>
  </si>
  <si>
    <t>0201</t>
  </si>
  <si>
    <t>01265</t>
  </si>
  <si>
    <t>01266</t>
  </si>
  <si>
    <t>0202</t>
  </si>
  <si>
    <t>01267</t>
  </si>
  <si>
    <t>01268</t>
  </si>
  <si>
    <t>0203</t>
  </si>
  <si>
    <t>01269</t>
  </si>
  <si>
    <t>01270</t>
  </si>
  <si>
    <t>0204</t>
  </si>
  <si>
    <t>01271</t>
  </si>
  <si>
    <t>01272</t>
  </si>
  <si>
    <t>0205</t>
  </si>
  <si>
    <t>01273</t>
  </si>
  <si>
    <t>01274</t>
  </si>
  <si>
    <t>0206</t>
  </si>
  <si>
    <t>01275</t>
  </si>
  <si>
    <t>01276</t>
  </si>
  <si>
    <t>0207</t>
  </si>
  <si>
    <t>01277</t>
  </si>
  <si>
    <t>01278</t>
  </si>
  <si>
    <t>0208</t>
  </si>
  <si>
    <t>01279</t>
  </si>
  <si>
    <t>01280</t>
  </si>
  <si>
    <t>0209</t>
  </si>
  <si>
    <t>01286</t>
  </si>
  <si>
    <t>01287</t>
  </si>
  <si>
    <t>0210</t>
  </si>
  <si>
    <t>01293</t>
  </si>
  <si>
    <t>01294</t>
  </si>
  <si>
    <t>0211</t>
  </si>
  <si>
    <t>01295</t>
  </si>
  <si>
    <t>01296</t>
  </si>
  <si>
    <t>0212</t>
  </si>
  <si>
    <t>01297</t>
  </si>
  <si>
    <t>01298</t>
  </si>
  <si>
    <t>0213</t>
  </si>
  <si>
    <t>01299</t>
  </si>
  <si>
    <t>01300</t>
  </si>
  <si>
    <t>0214</t>
  </si>
  <si>
    <t>01326</t>
  </si>
  <si>
    <t>01327</t>
  </si>
  <si>
    <t>0215</t>
  </si>
  <si>
    <t>01328</t>
  </si>
  <si>
    <t>01329</t>
  </si>
  <si>
    <t>0216</t>
  </si>
  <si>
    <t>01330</t>
  </si>
  <si>
    <t>01331</t>
  </si>
  <si>
    <t>0217</t>
  </si>
  <si>
    <t>01332</t>
  </si>
  <si>
    <t>01333</t>
  </si>
  <si>
    <t>0218</t>
  </si>
  <si>
    <t>01334</t>
  </si>
  <si>
    <t>01335</t>
  </si>
  <si>
    <t>0219</t>
  </si>
  <si>
    <t>01336</t>
  </si>
  <si>
    <t>01337</t>
  </si>
  <si>
    <t>0220</t>
  </si>
  <si>
    <t>01338</t>
  </si>
  <si>
    <t>01339</t>
  </si>
  <si>
    <t>0221</t>
  </si>
  <si>
    <t>01340</t>
  </si>
  <si>
    <t>01341</t>
  </si>
  <si>
    <t>0222</t>
  </si>
  <si>
    <t>01342</t>
  </si>
  <si>
    <t>01343</t>
  </si>
  <si>
    <t>0223</t>
  </si>
  <si>
    <t>01344</t>
  </si>
  <si>
    <t>01345</t>
  </si>
  <si>
    <t>0224</t>
  </si>
  <si>
    <t>01353</t>
  </si>
  <si>
    <t>01354</t>
  </si>
  <si>
    <t>0225</t>
  </si>
  <si>
    <t>01355</t>
  </si>
  <si>
    <t>01356</t>
  </si>
  <si>
    <t>0226</t>
  </si>
  <si>
    <t>01357</t>
  </si>
  <si>
    <t>01358</t>
  </si>
  <si>
    <t>0227</t>
  </si>
  <si>
    <t>01359</t>
  </si>
  <si>
    <t>01360</t>
  </si>
  <si>
    <t>0228</t>
  </si>
  <si>
    <t>01361</t>
  </si>
  <si>
    <t>Supertariff heating</t>
  </si>
  <si>
    <t>01399</t>
  </si>
  <si>
    <t>0229</t>
  </si>
  <si>
    <t>01362</t>
  </si>
  <si>
    <t>01400</t>
  </si>
  <si>
    <t>0230</t>
  </si>
  <si>
    <t>01363</t>
  </si>
  <si>
    <t>01401</t>
  </si>
  <si>
    <t>0231</t>
  </si>
  <si>
    <t>01371</t>
  </si>
  <si>
    <t>01372</t>
  </si>
  <si>
    <t>0233</t>
  </si>
  <si>
    <t>01375</t>
  </si>
  <si>
    <t>01376</t>
  </si>
  <si>
    <t>0234</t>
  </si>
  <si>
    <t>01377</t>
  </si>
  <si>
    <t>01378</t>
  </si>
  <si>
    <t>0235</t>
  </si>
  <si>
    <t>01379</t>
  </si>
  <si>
    <t>01380</t>
  </si>
  <si>
    <t>0236</t>
  </si>
  <si>
    <t>01381</t>
  </si>
  <si>
    <t>01382</t>
  </si>
  <si>
    <t>0237</t>
  </si>
  <si>
    <t>01383</t>
  </si>
  <si>
    <t>01384</t>
  </si>
  <si>
    <t>0238</t>
  </si>
  <si>
    <t>01385</t>
  </si>
  <si>
    <t>01386</t>
  </si>
  <si>
    <t>0241</t>
  </si>
  <si>
    <t>01042</t>
  </si>
  <si>
    <t>7-hour E7 (differential switching)</t>
  </si>
  <si>
    <t>01043</t>
  </si>
  <si>
    <t>0242</t>
  </si>
  <si>
    <t>00044</t>
  </si>
  <si>
    <t>7-hour night</t>
  </si>
  <si>
    <t>0243</t>
  </si>
  <si>
    <t>Key Meter pseudo 2-rate</t>
  </si>
  <si>
    <t>00231</t>
  </si>
  <si>
    <t>0244</t>
  </si>
  <si>
    <t>00040</t>
  </si>
  <si>
    <t>0245</t>
  </si>
  <si>
    <t>01012</t>
  </si>
  <si>
    <t>01013</t>
  </si>
  <si>
    <t>0246</t>
  </si>
  <si>
    <t>00160</t>
  </si>
  <si>
    <t>Economy 7 Day &amp; Night</t>
  </si>
  <si>
    <t>00276</t>
  </si>
  <si>
    <t>00277</t>
  </si>
  <si>
    <t>0247</t>
  </si>
  <si>
    <t>01288</t>
  </si>
  <si>
    <t>01289</t>
  </si>
  <si>
    <t>0248</t>
  </si>
  <si>
    <t>01174</t>
  </si>
  <si>
    <t>01175</t>
  </si>
  <si>
    <t>0249</t>
  </si>
  <si>
    <t>01351</t>
  </si>
  <si>
    <t>01352</t>
  </si>
  <si>
    <t>0250</t>
  </si>
  <si>
    <t>7-hour OP</t>
  </si>
  <si>
    <t>0251</t>
  </si>
  <si>
    <t>0252</t>
  </si>
  <si>
    <t>0253</t>
  </si>
  <si>
    <t>01290</t>
  </si>
  <si>
    <t>0254</t>
  </si>
  <si>
    <t>01316</t>
  </si>
  <si>
    <t>7-hour variable E7 (Menter B)</t>
  </si>
  <si>
    <t>01317</t>
  </si>
  <si>
    <t>0255</t>
  </si>
  <si>
    <t>01320</t>
  </si>
  <si>
    <t>7-hour variable E7 (Menter A)</t>
  </si>
  <si>
    <t>01321</t>
  </si>
  <si>
    <t>0257</t>
  </si>
  <si>
    <t>00057</t>
  </si>
  <si>
    <t>8-hour E7</t>
  </si>
  <si>
    <t>00196</t>
  </si>
  <si>
    <t>0258</t>
  </si>
  <si>
    <t>00056</t>
  </si>
  <si>
    <t>8-hour night</t>
  </si>
  <si>
    <t>00195</t>
  </si>
  <si>
    <t>0259</t>
  </si>
  <si>
    <t>00094</t>
  </si>
  <si>
    <t>10-hour night</t>
  </si>
  <si>
    <t>00167</t>
  </si>
  <si>
    <t>0260</t>
  </si>
  <si>
    <t>00059</t>
  </si>
  <si>
    <t>00191</t>
  </si>
  <si>
    <t>0261</t>
  </si>
  <si>
    <t>00055</t>
  </si>
  <si>
    <t>00194</t>
  </si>
  <si>
    <t>0262</t>
  </si>
  <si>
    <t>0263</t>
  </si>
  <si>
    <t>01010</t>
  </si>
  <si>
    <t>01011</t>
  </si>
  <si>
    <t>0264</t>
  </si>
  <si>
    <t>01069</t>
  </si>
  <si>
    <t>01070</t>
  </si>
  <si>
    <t>0265</t>
  </si>
  <si>
    <t>00190</t>
  </si>
  <si>
    <t>8-hour OP</t>
  </si>
  <si>
    <t>0266</t>
  </si>
  <si>
    <t>0267</t>
  </si>
  <si>
    <t>00192</t>
  </si>
  <si>
    <t>0268</t>
  </si>
  <si>
    <t>00193</t>
  </si>
  <si>
    <t>0269</t>
  </si>
  <si>
    <t>0270</t>
  </si>
  <si>
    <t>0271</t>
  </si>
  <si>
    <t>01088</t>
  </si>
  <si>
    <t>0272</t>
  </si>
  <si>
    <t>01089</t>
  </si>
  <si>
    <t>0273</t>
  </si>
  <si>
    <t>01090</t>
  </si>
  <si>
    <t>0274</t>
  </si>
  <si>
    <t>01115</t>
  </si>
  <si>
    <t>0276</t>
  </si>
  <si>
    <t>01347</t>
  </si>
  <si>
    <t>0277</t>
  </si>
  <si>
    <t>00052</t>
  </si>
  <si>
    <t>8-hour OP + Summer</t>
  </si>
  <si>
    <t>0278</t>
  </si>
  <si>
    <t>00105</t>
  </si>
  <si>
    <t>8-hour OP + w/e</t>
  </si>
  <si>
    <t>0279</t>
  </si>
  <si>
    <t>00016</t>
  </si>
  <si>
    <t>8-hour OP + w/e &amp; Summer</t>
  </si>
  <si>
    <t>0280</t>
  </si>
  <si>
    <t>00170</t>
  </si>
  <si>
    <t>8-hour OP + weekends</t>
  </si>
  <si>
    <t>0281</t>
  </si>
  <si>
    <t>9-hour night</t>
  </si>
  <si>
    <t>00095</t>
  </si>
  <si>
    <t>0283</t>
  </si>
  <si>
    <t>01016</t>
  </si>
  <si>
    <t>9-hour night (differential switching)</t>
  </si>
  <si>
    <t>01017</t>
  </si>
  <si>
    <t>0284</t>
  </si>
  <si>
    <t>00177</t>
  </si>
  <si>
    <t>0285</t>
  </si>
  <si>
    <t>00178</t>
  </si>
  <si>
    <t>0286</t>
  </si>
  <si>
    <t>00103</t>
  </si>
  <si>
    <t>9-hour OP + w/e</t>
  </si>
  <si>
    <t>0287</t>
  </si>
  <si>
    <t>01364</t>
  </si>
  <si>
    <t>Boiler</t>
  </si>
  <si>
    <t>01402</t>
  </si>
  <si>
    <t>0288</t>
  </si>
  <si>
    <t>01036</t>
  </si>
  <si>
    <t>Budget Warmth</t>
  </si>
  <si>
    <t>0289</t>
  </si>
  <si>
    <t>01041</t>
  </si>
  <si>
    <t>0290</t>
  </si>
  <si>
    <t>01050</t>
  </si>
  <si>
    <t>0291</t>
  </si>
  <si>
    <t>01051</t>
  </si>
  <si>
    <t>0292</t>
  </si>
  <si>
    <t>01052</t>
  </si>
  <si>
    <t>0297</t>
  </si>
  <si>
    <t>01367</t>
  </si>
  <si>
    <t>0298</t>
  </si>
  <si>
    <t>01368</t>
  </si>
  <si>
    <t>0299</t>
  </si>
  <si>
    <t>01053</t>
  </si>
  <si>
    <t>0300</t>
  </si>
  <si>
    <t>01080</t>
  </si>
  <si>
    <t>Flexiheat Day/Evening/Weekend</t>
  </si>
  <si>
    <t>01081</t>
  </si>
  <si>
    <t>0301</t>
  </si>
  <si>
    <t>01095</t>
  </si>
  <si>
    <t>Flexiheat (weather) Day/Evening/Weekend</t>
  </si>
  <si>
    <t>01096</t>
  </si>
  <si>
    <t>0302</t>
  </si>
  <si>
    <t>01101</t>
  </si>
  <si>
    <t>Superdeal Day/Night</t>
  </si>
  <si>
    <t>01102</t>
  </si>
  <si>
    <t>0303</t>
  </si>
  <si>
    <t>01054</t>
  </si>
  <si>
    <t>0304</t>
  </si>
  <si>
    <t>01083</t>
  </si>
  <si>
    <t>0305</t>
  </si>
  <si>
    <t>01084</t>
  </si>
  <si>
    <t>Domestic heating tariff</t>
  </si>
  <si>
    <t>01085</t>
  </si>
  <si>
    <t>0306</t>
  </si>
  <si>
    <t>01086</t>
  </si>
  <si>
    <t>01087</t>
  </si>
  <si>
    <t>0307</t>
  </si>
  <si>
    <t>01091</t>
  </si>
  <si>
    <t>01092</t>
  </si>
  <si>
    <t>0308</t>
  </si>
  <si>
    <t>01093</t>
  </si>
  <si>
    <t>01094</t>
  </si>
  <si>
    <t>0309</t>
  </si>
  <si>
    <t>01098</t>
  </si>
  <si>
    <t>Superdeal (weather) Day/Night</t>
  </si>
  <si>
    <t>01099</t>
  </si>
  <si>
    <t>0310</t>
  </si>
  <si>
    <t>01155</t>
  </si>
  <si>
    <t>E10 type 1 (general purpose)</t>
  </si>
  <si>
    <t>01156</t>
  </si>
  <si>
    <t>0312</t>
  </si>
  <si>
    <t>7-hour OP (see also SSC 186)</t>
  </si>
  <si>
    <t>0313</t>
  </si>
  <si>
    <t>01006</t>
  </si>
  <si>
    <t>Domestic E9 A</t>
  </si>
  <si>
    <t>0314</t>
  </si>
  <si>
    <t>00104</t>
  </si>
  <si>
    <t>13-hour OP</t>
  </si>
  <si>
    <t>0315</t>
  </si>
  <si>
    <t>Evening/night</t>
  </si>
  <si>
    <t>00227</t>
  </si>
  <si>
    <t>0316</t>
  </si>
  <si>
    <t>00053</t>
  </si>
  <si>
    <t>Evening/Weekend</t>
  </si>
  <si>
    <t>00198</t>
  </si>
  <si>
    <t>0317</t>
  </si>
  <si>
    <t>00070</t>
  </si>
  <si>
    <t>2 or delinked (WPD)</t>
  </si>
  <si>
    <t>00183</t>
  </si>
  <si>
    <t>1 or delinked (WPD)</t>
  </si>
  <si>
    <t>0318</t>
  </si>
  <si>
    <t>00074</t>
  </si>
  <si>
    <t>00180</t>
  </si>
  <si>
    <t>0319</t>
  </si>
  <si>
    <t>00071</t>
  </si>
  <si>
    <t>12-hour Evening/Weekend</t>
  </si>
  <si>
    <t>0320</t>
  </si>
  <si>
    <t>00072</t>
  </si>
  <si>
    <t>00184</t>
  </si>
  <si>
    <t>0321</t>
  </si>
  <si>
    <t>01004</t>
  </si>
  <si>
    <t>01005</t>
  </si>
  <si>
    <t>0322</t>
  </si>
  <si>
    <t>01073</t>
  </si>
  <si>
    <t>01074</t>
  </si>
  <si>
    <t>0323</t>
  </si>
  <si>
    <t>01284</t>
  </si>
  <si>
    <t>01285</t>
  </si>
  <si>
    <t>0324</t>
  </si>
  <si>
    <t>01007</t>
  </si>
  <si>
    <t>Domestic E9 B</t>
  </si>
  <si>
    <t>0325</t>
  </si>
  <si>
    <t>Evening/Weekend E7</t>
  </si>
  <si>
    <t>00186</t>
  </si>
  <si>
    <t>0326</t>
  </si>
  <si>
    <t>00187</t>
  </si>
  <si>
    <t>0327</t>
  </si>
  <si>
    <t>00135</t>
  </si>
  <si>
    <t>0328</t>
  </si>
  <si>
    <t>01022</t>
  </si>
  <si>
    <t>01023</t>
  </si>
  <si>
    <t>01024</t>
  </si>
  <si>
    <t>0329</t>
  </si>
  <si>
    <t>01027</t>
  </si>
  <si>
    <t>01028</t>
  </si>
  <si>
    <t>01029</t>
  </si>
  <si>
    <t>0330</t>
  </si>
  <si>
    <t>01075</t>
  </si>
  <si>
    <t>01076</t>
  </si>
  <si>
    <t>01077</t>
  </si>
  <si>
    <t>0331</t>
  </si>
  <si>
    <t>01167</t>
  </si>
  <si>
    <t>01168</t>
  </si>
  <si>
    <t>01169</t>
  </si>
  <si>
    <t>0332</t>
  </si>
  <si>
    <t>01235</t>
  </si>
  <si>
    <t>01236</t>
  </si>
  <si>
    <t>01237</t>
  </si>
  <si>
    <t>0334</t>
  </si>
  <si>
    <t>01131</t>
  </si>
  <si>
    <t>3-rate heating, (link SSC 0343)</t>
  </si>
  <si>
    <t>01132</t>
  </si>
  <si>
    <t>01133</t>
  </si>
  <si>
    <t>0335</t>
  </si>
  <si>
    <t>00018</t>
  </si>
  <si>
    <t>Grain Drying</t>
  </si>
  <si>
    <t>0336</t>
  </si>
  <si>
    <t>00020</t>
  </si>
  <si>
    <t>Grain drying</t>
  </si>
  <si>
    <t>0337</t>
  </si>
  <si>
    <t>00082</t>
  </si>
  <si>
    <t>0338</t>
  </si>
  <si>
    <t>01365</t>
  </si>
  <si>
    <t>Heating</t>
  </si>
  <si>
    <t>01366</t>
  </si>
  <si>
    <t>0339</t>
  </si>
  <si>
    <t>01025</t>
  </si>
  <si>
    <t>Local Authority Heating</t>
  </si>
  <si>
    <t>0340</t>
  </si>
  <si>
    <t>01030</t>
  </si>
  <si>
    <t>0341</t>
  </si>
  <si>
    <t>01032</t>
  </si>
  <si>
    <t>0342</t>
  </si>
  <si>
    <t>01123</t>
  </si>
  <si>
    <t>Dom &amp; Non-dom Seasonal (link SSC 0128)</t>
  </si>
  <si>
    <t>0343</t>
  </si>
  <si>
    <t>01134</t>
  </si>
  <si>
    <t>3-rate heating, water heating</t>
  </si>
  <si>
    <t>0344</t>
  </si>
  <si>
    <t>01135</t>
  </si>
  <si>
    <t>7-hour E7, Day + Night (link SSC 0345)</t>
  </si>
  <si>
    <t>01136</t>
  </si>
  <si>
    <t>01137</t>
  </si>
  <si>
    <t>0345</t>
  </si>
  <si>
    <t>01138</t>
  </si>
  <si>
    <t>7-hour E7, Day + Night (link SSC 0344)</t>
  </si>
  <si>
    <t>0346</t>
  </si>
  <si>
    <t>01130</t>
  </si>
  <si>
    <t>Non-Standard OP (8+3 hour)</t>
  </si>
  <si>
    <t>0347</t>
  </si>
  <si>
    <t>00048</t>
  </si>
  <si>
    <t>Non-Standard OP</t>
  </si>
  <si>
    <t>0348</t>
  </si>
  <si>
    <t>00049</t>
  </si>
  <si>
    <t>0349</t>
  </si>
  <si>
    <t>00050</t>
  </si>
  <si>
    <t>0350</t>
  </si>
  <si>
    <t>01047</t>
  </si>
  <si>
    <t>Warmwise heating</t>
  </si>
  <si>
    <t>0351</t>
  </si>
  <si>
    <t>01082</t>
  </si>
  <si>
    <t>Flexiheat heating</t>
  </si>
  <si>
    <t>0352</t>
  </si>
  <si>
    <t>01097</t>
  </si>
  <si>
    <t>Flexiheat (weather) heating</t>
  </si>
  <si>
    <t>0353</t>
  </si>
  <si>
    <t>01103</t>
  </si>
  <si>
    <t>Superdeal heating</t>
  </si>
  <si>
    <t>0354</t>
  </si>
  <si>
    <t>00064</t>
  </si>
  <si>
    <t>0355</t>
  </si>
  <si>
    <t>01392</t>
  </si>
  <si>
    <t>Smart 7, Day/Night</t>
  </si>
  <si>
    <t>01393</t>
  </si>
  <si>
    <t>0357</t>
  </si>
  <si>
    <t>01200</t>
  </si>
  <si>
    <t>split 10-hour Heatwise</t>
  </si>
  <si>
    <t>01201</t>
  </si>
  <si>
    <t>0358</t>
  </si>
  <si>
    <t>01202</t>
  </si>
  <si>
    <t>01203</t>
  </si>
  <si>
    <t>0359</t>
  </si>
  <si>
    <t>01204</t>
  </si>
  <si>
    <t>01205</t>
  </si>
  <si>
    <t>0360</t>
  </si>
  <si>
    <t>01206</t>
  </si>
  <si>
    <t>01207</t>
  </si>
  <si>
    <t>0361</t>
  </si>
  <si>
    <t>01208</t>
  </si>
  <si>
    <t>01209</t>
  </si>
  <si>
    <t>0362</t>
  </si>
  <si>
    <t>01210</t>
  </si>
  <si>
    <t>01211</t>
  </si>
  <si>
    <t>0363</t>
  </si>
  <si>
    <t>01212</t>
  </si>
  <si>
    <t>01213</t>
  </si>
  <si>
    <t>0364</t>
  </si>
  <si>
    <t>01214</t>
  </si>
  <si>
    <t>01215</t>
  </si>
  <si>
    <t>0365</t>
  </si>
  <si>
    <t>01216</t>
  </si>
  <si>
    <t>01217</t>
  </si>
  <si>
    <t>0366</t>
  </si>
  <si>
    <t>01218</t>
  </si>
  <si>
    <t>01219</t>
  </si>
  <si>
    <t>0367</t>
  </si>
  <si>
    <t>01220</t>
  </si>
  <si>
    <t>01221</t>
  </si>
  <si>
    <t>0368</t>
  </si>
  <si>
    <t>01222</t>
  </si>
  <si>
    <t>01223</t>
  </si>
  <si>
    <t>0369</t>
  </si>
  <si>
    <t>01224</t>
  </si>
  <si>
    <t>01225</t>
  </si>
  <si>
    <t>0370</t>
  </si>
  <si>
    <t>01226</t>
  </si>
  <si>
    <t>01227</t>
  </si>
  <si>
    <t>0371</t>
  </si>
  <si>
    <t>01228</t>
  </si>
  <si>
    <t>01229</t>
  </si>
  <si>
    <t>0372</t>
  </si>
  <si>
    <t>01180</t>
  </si>
  <si>
    <t>01181</t>
  </si>
  <si>
    <t>0373</t>
  </si>
  <si>
    <t>00031</t>
  </si>
  <si>
    <t>00213</t>
  </si>
  <si>
    <t>0374</t>
  </si>
  <si>
    <t>0375</t>
  </si>
  <si>
    <t>00032</t>
  </si>
  <si>
    <t>00215</t>
  </si>
  <si>
    <t>0376</t>
  </si>
  <si>
    <t>00034</t>
  </si>
  <si>
    <t>00216</t>
  </si>
  <si>
    <t>0377</t>
  </si>
  <si>
    <t>00035</t>
  </si>
  <si>
    <t>00217</t>
  </si>
  <si>
    <t>0378</t>
  </si>
  <si>
    <t>00036</t>
  </si>
  <si>
    <t>00218</t>
  </si>
  <si>
    <t>0380</t>
  </si>
  <si>
    <t>00037</t>
  </si>
  <si>
    <t>00220</t>
  </si>
  <si>
    <t>0381</t>
  </si>
  <si>
    <t>01170</t>
  </si>
  <si>
    <t>01171</t>
  </si>
  <si>
    <t>0382</t>
  </si>
  <si>
    <t>01172</t>
  </si>
  <si>
    <t>01173</t>
  </si>
  <si>
    <t>0384</t>
  </si>
  <si>
    <t>01185</t>
  </si>
  <si>
    <t>01186</t>
  </si>
  <si>
    <t>0385</t>
  </si>
  <si>
    <t>01260</t>
  </si>
  <si>
    <t>01261</t>
  </si>
  <si>
    <t>0386</t>
  </si>
  <si>
    <t>01184</t>
  </si>
  <si>
    <t>0387</t>
  </si>
  <si>
    <t>01183</t>
  </si>
  <si>
    <t>0388</t>
  </si>
  <si>
    <t>01262</t>
  </si>
  <si>
    <t>01263</t>
  </si>
  <si>
    <t>0389</t>
  </si>
  <si>
    <t>01182</t>
  </si>
  <si>
    <t>0390</t>
  </si>
  <si>
    <t>01291</t>
  </si>
  <si>
    <t>01292</t>
  </si>
  <si>
    <t>0391</t>
  </si>
  <si>
    <t>00029</t>
  </si>
  <si>
    <t>Summer &amp; Winter w/e</t>
  </si>
  <si>
    <t>0392</t>
  </si>
  <si>
    <t>00090</t>
  </si>
  <si>
    <t>Summer Unrestricted</t>
  </si>
  <si>
    <t>0393</t>
  </si>
  <si>
    <t>00001</t>
  </si>
  <si>
    <t>Unrestricted</t>
  </si>
  <si>
    <t>0394</t>
  </si>
  <si>
    <t>01176</t>
  </si>
  <si>
    <t>01177</t>
  </si>
  <si>
    <t>0395</t>
  </si>
  <si>
    <t>01044</t>
  </si>
  <si>
    <t>Warmwise Day/Night</t>
  </si>
  <si>
    <t>01045</t>
  </si>
  <si>
    <t>01046</t>
  </si>
  <si>
    <t>0396</t>
  </si>
  <si>
    <t>01323</t>
  </si>
  <si>
    <t>0397</t>
  </si>
  <si>
    <t>01346</t>
  </si>
  <si>
    <t>9-hour heating</t>
  </si>
  <si>
    <t>0398</t>
  </si>
  <si>
    <t>12-hour OP + w/e</t>
  </si>
  <si>
    <t>0399</t>
  </si>
  <si>
    <t>00027</t>
  </si>
  <si>
    <t>15-hour OP + w/e</t>
  </si>
  <si>
    <t>0400</t>
  </si>
  <si>
    <t>00058</t>
  </si>
  <si>
    <t>0401</t>
  </si>
  <si>
    <t>01157</t>
  </si>
  <si>
    <t>E10 type 1(heating circuit)</t>
  </si>
  <si>
    <t>0403</t>
  </si>
  <si>
    <t>01178</t>
  </si>
  <si>
    <t>01179</t>
  </si>
  <si>
    <t>0404</t>
  </si>
  <si>
    <t>01161</t>
  </si>
  <si>
    <t>Redring Boiler (general purpose)</t>
  </si>
  <si>
    <t>01162</t>
  </si>
  <si>
    <t>0405</t>
  </si>
  <si>
    <t>01163</t>
  </si>
  <si>
    <t>Redring Boiler (heating circuit)</t>
  </si>
  <si>
    <t>0406</t>
  </si>
  <si>
    <t>00077</t>
  </si>
  <si>
    <t>Cyclocontrol 3</t>
  </si>
  <si>
    <t>0407</t>
  </si>
  <si>
    <t>00081</t>
  </si>
  <si>
    <t>Cyclocontrol 4</t>
  </si>
  <si>
    <t>0408</t>
  </si>
  <si>
    <t>00087</t>
  </si>
  <si>
    <t>Cyclocontrol 5</t>
  </si>
  <si>
    <t>0409</t>
  </si>
  <si>
    <t>00089</t>
  </si>
  <si>
    <t>Cyclocontrol 6</t>
  </si>
  <si>
    <t>0410</t>
  </si>
  <si>
    <t>00098</t>
  </si>
  <si>
    <t>Cyclocontrol 7</t>
  </si>
  <si>
    <t>0411</t>
  </si>
  <si>
    <t>00106</t>
  </si>
  <si>
    <t>Cyclocontrol 8</t>
  </si>
  <si>
    <t>0412</t>
  </si>
  <si>
    <t>00107</t>
  </si>
  <si>
    <t>Cyclocontrol 9</t>
  </si>
  <si>
    <t>0413</t>
  </si>
  <si>
    <t>00108</t>
  </si>
  <si>
    <t>Cyclocontrol 10</t>
  </si>
  <si>
    <t>0414</t>
  </si>
  <si>
    <t>00110</t>
  </si>
  <si>
    <t>Cyclocontrol 11</t>
  </si>
  <si>
    <t>0415</t>
  </si>
  <si>
    <t>00165</t>
  </si>
  <si>
    <t>Cyclocontrol 12</t>
  </si>
  <si>
    <t>0416</t>
  </si>
  <si>
    <t>00179</t>
  </si>
  <si>
    <t>Cyclocontrol 13</t>
  </si>
  <si>
    <t>0417</t>
  </si>
  <si>
    <t>00209</t>
  </si>
  <si>
    <t>Cyclocontrol 14</t>
  </si>
  <si>
    <t>0418</t>
  </si>
  <si>
    <t>00188</t>
  </si>
  <si>
    <t>Cyclocontrol 15</t>
  </si>
  <si>
    <t>0419</t>
  </si>
  <si>
    <t>00176</t>
  </si>
  <si>
    <t>Cyclocontrol 16</t>
  </si>
  <si>
    <t>0420</t>
  </si>
  <si>
    <t>00253</t>
  </si>
  <si>
    <t>Cyclocontrol 17</t>
  </si>
  <si>
    <t>0421</t>
  </si>
  <si>
    <t>Cyclocontrol 18</t>
  </si>
  <si>
    <t>0422</t>
  </si>
  <si>
    <t>00254</t>
  </si>
  <si>
    <t>Cyclocontrol 19</t>
  </si>
  <si>
    <t>0423</t>
  </si>
  <si>
    <t>00255</t>
  </si>
  <si>
    <t>Cyclocontrol 20</t>
  </si>
  <si>
    <t>0424</t>
  </si>
  <si>
    <t>00256</t>
  </si>
  <si>
    <t>Cyclocontrol 21</t>
  </si>
  <si>
    <t>0425</t>
  </si>
  <si>
    <t>01100</t>
  </si>
  <si>
    <t>Superdeal (weather) heating</t>
  </si>
  <si>
    <t>0426</t>
  </si>
  <si>
    <t>01189</t>
  </si>
  <si>
    <t>01190</t>
  </si>
  <si>
    <t>0427</t>
  </si>
  <si>
    <t>01118</t>
  </si>
  <si>
    <t>Day/Night (White meter)</t>
  </si>
  <si>
    <t>0428</t>
  </si>
  <si>
    <t>00258</t>
  </si>
  <si>
    <t>Unmetered Type A ("flat" profile)</t>
  </si>
  <si>
    <t>U</t>
  </si>
  <si>
    <t>00259</t>
  </si>
  <si>
    <t>0429</t>
  </si>
  <si>
    <t>00260</t>
  </si>
  <si>
    <t>Unmetered B ("dusk-to-dawn")</t>
  </si>
  <si>
    <t>00261</t>
  </si>
  <si>
    <t>0430</t>
  </si>
  <si>
    <t>00264</t>
  </si>
  <si>
    <t>Unmetered C ("half-night &amp; pre-dawn")</t>
  </si>
  <si>
    <t>00265</t>
  </si>
  <si>
    <t>0431</t>
  </si>
  <si>
    <t>00262</t>
  </si>
  <si>
    <t>Unmetered D ("dawn-to-dusk")</t>
  </si>
  <si>
    <t>00263</t>
  </si>
  <si>
    <t>0432</t>
  </si>
  <si>
    <t>01397</t>
  </si>
  <si>
    <t>01398</t>
  </si>
  <si>
    <t>0434</t>
  </si>
  <si>
    <t>00269</t>
  </si>
  <si>
    <t>12 Hour OP</t>
  </si>
  <si>
    <t>0435</t>
  </si>
  <si>
    <t>00270</t>
  </si>
  <si>
    <t>Domestic 3-rate heating</t>
  </si>
  <si>
    <t>00271</t>
  </si>
  <si>
    <t>00272</t>
  </si>
  <si>
    <t>0436</t>
  </si>
  <si>
    <t>00273</t>
  </si>
  <si>
    <t>3-Rate Seasonal</t>
  </si>
  <si>
    <t>00274</t>
  </si>
  <si>
    <t>00275</t>
  </si>
  <si>
    <t>0437</t>
  </si>
  <si>
    <t>01403</t>
  </si>
  <si>
    <t>Lifestyle Tariff</t>
  </si>
  <si>
    <t>01404</t>
  </si>
  <si>
    <t>01405</t>
  </si>
  <si>
    <t>0439</t>
  </si>
  <si>
    <t>00346</t>
  </si>
  <si>
    <t>Split 7-hour E7</t>
  </si>
  <si>
    <t>00349</t>
  </si>
  <si>
    <t>0440</t>
  </si>
  <si>
    <t>3-rate ToW</t>
  </si>
  <si>
    <t>00347</t>
  </si>
  <si>
    <t>00348</t>
  </si>
  <si>
    <t>0441</t>
  </si>
  <si>
    <t>00350</t>
  </si>
  <si>
    <t>00351</t>
  </si>
  <si>
    <t>00352</t>
  </si>
  <si>
    <t>0442</t>
  </si>
  <si>
    <t>00356</t>
  </si>
  <si>
    <t>00357</t>
  </si>
  <si>
    <t>0443</t>
  </si>
  <si>
    <t>00358</t>
  </si>
  <si>
    <t>00359</t>
  </si>
  <si>
    <t>0444</t>
  </si>
  <si>
    <t>00360</t>
  </si>
  <si>
    <t>0445</t>
  </si>
  <si>
    <t>01406</t>
  </si>
  <si>
    <t>7-hour variable E7</t>
  </si>
  <si>
    <t>01407</t>
  </si>
  <si>
    <t>0446</t>
  </si>
  <si>
    <t>01408</t>
  </si>
  <si>
    <t>01409</t>
  </si>
  <si>
    <t>0447</t>
  </si>
  <si>
    <t>0448</t>
  </si>
  <si>
    <t>0449</t>
  </si>
  <si>
    <t>0450</t>
  </si>
  <si>
    <t>0451</t>
  </si>
  <si>
    <t>0452</t>
  </si>
  <si>
    <t>0453</t>
  </si>
  <si>
    <t>0454</t>
  </si>
  <si>
    <t>0455</t>
  </si>
  <si>
    <t>0456</t>
  </si>
  <si>
    <t>0459</t>
  </si>
  <si>
    <t>0460</t>
  </si>
  <si>
    <t>00361</t>
  </si>
  <si>
    <t>12 Hours OP</t>
  </si>
  <si>
    <t>0461</t>
  </si>
  <si>
    <t>0462</t>
  </si>
  <si>
    <t>00362</t>
  </si>
  <si>
    <t>8 Hours OP</t>
  </si>
  <si>
    <t>0463</t>
  </si>
  <si>
    <t>00363</t>
  </si>
  <si>
    <t>10.5 Hours OP</t>
  </si>
  <si>
    <t>0464</t>
  </si>
  <si>
    <t>00364</t>
  </si>
  <si>
    <t>Weekender Tariff (V1)</t>
  </si>
  <si>
    <t>00365</t>
  </si>
  <si>
    <t>0465</t>
  </si>
  <si>
    <t>01410</t>
  </si>
  <si>
    <t>Weekender Tariff (V2)</t>
  </si>
  <si>
    <t>01411</t>
  </si>
  <si>
    <t>0466</t>
  </si>
  <si>
    <t>00366</t>
  </si>
  <si>
    <t>Maximum Demand Register</t>
  </si>
  <si>
    <t>0467</t>
  </si>
  <si>
    <t>00367</t>
  </si>
  <si>
    <t>0468</t>
  </si>
  <si>
    <t>00368</t>
  </si>
  <si>
    <t>0469</t>
  </si>
  <si>
    <t>00369</t>
  </si>
  <si>
    <t>0470</t>
  </si>
  <si>
    <t>00370</t>
  </si>
  <si>
    <t>0473</t>
  </si>
  <si>
    <t>01412</t>
  </si>
  <si>
    <t>Economy 7 - all purpose tariff G63</t>
  </si>
  <si>
    <t>01413</t>
  </si>
  <si>
    <t>0474</t>
  </si>
  <si>
    <t>01414</t>
  </si>
  <si>
    <t>split 7hr o/p</t>
  </si>
  <si>
    <t>0475</t>
  </si>
  <si>
    <t>01415</t>
  </si>
  <si>
    <t>Split 7hr E7</t>
  </si>
  <si>
    <t>01416</t>
  </si>
  <si>
    <t>0476</t>
  </si>
  <si>
    <t>01417</t>
  </si>
  <si>
    <t>14.5 hr o/p</t>
  </si>
  <si>
    <t>0477</t>
  </si>
  <si>
    <t>01418</t>
  </si>
  <si>
    <t>0478</t>
  </si>
  <si>
    <t>01419</t>
  </si>
  <si>
    <t>01420</t>
  </si>
  <si>
    <t>01421</t>
  </si>
  <si>
    <t>0479</t>
  </si>
  <si>
    <t>01424</t>
  </si>
  <si>
    <t>01425</t>
  </si>
  <si>
    <t>0480</t>
  </si>
  <si>
    <t>01426</t>
  </si>
  <si>
    <t>01427</t>
  </si>
  <si>
    <t>0481</t>
  </si>
  <si>
    <t>01428</t>
  </si>
  <si>
    <t>01429</t>
  </si>
  <si>
    <t>0482</t>
  </si>
  <si>
    <t>00378</t>
  </si>
  <si>
    <t>Micro-PV Export Import Profile Class 1</t>
  </si>
  <si>
    <t>G</t>
  </si>
  <si>
    <t>0483</t>
  </si>
  <si>
    <t>00379</t>
  </si>
  <si>
    <t>Micro-PV Export Import Profile Class 2</t>
  </si>
  <si>
    <t>0484</t>
  </si>
  <si>
    <t>00380</t>
  </si>
  <si>
    <t>Micro-PV Export Import Profile Class 3</t>
  </si>
  <si>
    <t>0485</t>
  </si>
  <si>
    <t>00381</t>
  </si>
  <si>
    <t>Micro-PV Export Import Profile Class 4</t>
  </si>
  <si>
    <t>0486</t>
  </si>
  <si>
    <t>00382</t>
  </si>
  <si>
    <t>Micro-PV Export Import Profile Class 5</t>
  </si>
  <si>
    <t>0487</t>
  </si>
  <si>
    <t>00383</t>
  </si>
  <si>
    <t>Micro-PV Export Import Profile Class 6</t>
  </si>
  <si>
    <t>0488</t>
  </si>
  <si>
    <t>00384</t>
  </si>
  <si>
    <t>Micro-PV Export Import Profile Class 7</t>
  </si>
  <si>
    <t>0489</t>
  </si>
  <si>
    <t>00385</t>
  </si>
  <si>
    <t>Micro-PV Export Import Profile Class 8</t>
  </si>
  <si>
    <t>0490</t>
  </si>
  <si>
    <t>00386</t>
  </si>
  <si>
    <t>Micro-CHP Export Import Profile Class 1</t>
  </si>
  <si>
    <t>0491</t>
  </si>
  <si>
    <t>00387</t>
  </si>
  <si>
    <t>Micro-CHP Export Import Profile Class 2</t>
  </si>
  <si>
    <t>0492</t>
  </si>
  <si>
    <t>00388</t>
  </si>
  <si>
    <t>Micro-CHP Export Import Profile Class 3</t>
  </si>
  <si>
    <t>0493</t>
  </si>
  <si>
    <t>00389</t>
  </si>
  <si>
    <t>Micro-CHP Export Import Profile Class 4</t>
  </si>
  <si>
    <t>0494</t>
  </si>
  <si>
    <t>00390</t>
  </si>
  <si>
    <t>Micro-CHP Export Import Profile Class 5</t>
  </si>
  <si>
    <t>0495</t>
  </si>
  <si>
    <t>00391</t>
  </si>
  <si>
    <t>Micro-CHP Export Import Profile Class 6</t>
  </si>
  <si>
    <t>0496</t>
  </si>
  <si>
    <t>00392</t>
  </si>
  <si>
    <t>Micro-CHP Export Import Profile Class 7</t>
  </si>
  <si>
    <t>0497</t>
  </si>
  <si>
    <t>00393</t>
  </si>
  <si>
    <t>Micro-CHP Export Import Profile Class 8</t>
  </si>
  <si>
    <t>0498</t>
  </si>
  <si>
    <t>00394</t>
  </si>
  <si>
    <t>Other Sml Export SSC any import Profile</t>
  </si>
  <si>
    <t>0701</t>
  </si>
  <si>
    <t>00343</t>
  </si>
  <si>
    <t>8.5-hour OP + w/e</t>
  </si>
  <si>
    <t>0702</t>
  </si>
  <si>
    <t>00344</t>
  </si>
  <si>
    <t>0703</t>
  </si>
  <si>
    <t>00317</t>
  </si>
  <si>
    <t>0704</t>
  </si>
  <si>
    <t>00318</t>
  </si>
  <si>
    <t>0705</t>
  </si>
  <si>
    <t>00319</t>
  </si>
  <si>
    <t>0706</t>
  </si>
  <si>
    <t>00320</t>
  </si>
  <si>
    <t>0707</t>
  </si>
  <si>
    <t>00321</t>
  </si>
  <si>
    <t>0708</t>
  </si>
  <si>
    <t>00322</t>
  </si>
  <si>
    <t>0709</t>
  </si>
  <si>
    <t>00323</t>
  </si>
  <si>
    <t>0710</t>
  </si>
  <si>
    <t>00324</t>
  </si>
  <si>
    <t>0711</t>
  </si>
  <si>
    <t>00325</t>
  </si>
  <si>
    <t>0712</t>
  </si>
  <si>
    <t>00326</t>
  </si>
  <si>
    <t>16-hour OP + w/e</t>
  </si>
  <si>
    <t>0713</t>
  </si>
  <si>
    <t>00328</t>
  </si>
  <si>
    <t>0714</t>
  </si>
  <si>
    <t>00329</t>
  </si>
  <si>
    <t>0715</t>
  </si>
  <si>
    <t>00330</t>
  </si>
  <si>
    <t>0716</t>
  </si>
  <si>
    <t>00339</t>
  </si>
  <si>
    <t>20-hour OP + w/e</t>
  </si>
  <si>
    <t>0717</t>
  </si>
  <si>
    <t>00340</t>
  </si>
  <si>
    <t>0718</t>
  </si>
  <si>
    <t>00341</t>
  </si>
  <si>
    <t>20-hour OP + w/e + summer</t>
  </si>
  <si>
    <t>0719</t>
  </si>
  <si>
    <t>00342</t>
  </si>
  <si>
    <t>0720</t>
  </si>
  <si>
    <t>00331</t>
  </si>
  <si>
    <t>00332</t>
  </si>
  <si>
    <t>00333</t>
  </si>
  <si>
    <t>0721</t>
  </si>
  <si>
    <t>00327</t>
  </si>
  <si>
    <t>8.5 hour WM</t>
  </si>
  <si>
    <t>00336</t>
  </si>
  <si>
    <t>0722</t>
  </si>
  <si>
    <t>13067</t>
  </si>
  <si>
    <t>13068</t>
  </si>
  <si>
    <t>0723</t>
  </si>
  <si>
    <t>13070</t>
  </si>
  <si>
    <t>13071</t>
  </si>
  <si>
    <t>0724</t>
  </si>
  <si>
    <t>13073</t>
  </si>
  <si>
    <t>13074</t>
  </si>
  <si>
    <t>0725</t>
  </si>
  <si>
    <t>13076</t>
  </si>
  <si>
    <t>13077</t>
  </si>
  <si>
    <t>0726</t>
  </si>
  <si>
    <t>13079</t>
  </si>
  <si>
    <t>13080</t>
  </si>
  <si>
    <t>0727</t>
  </si>
  <si>
    <t>13032</t>
  </si>
  <si>
    <t>13033</t>
  </si>
  <si>
    <t>0728</t>
  </si>
  <si>
    <t>13034</t>
  </si>
  <si>
    <t>8.5 hour WM Heating</t>
  </si>
  <si>
    <t>0729</t>
  </si>
  <si>
    <t>13035</t>
  </si>
  <si>
    <t>13036</t>
  </si>
  <si>
    <t>0730</t>
  </si>
  <si>
    <t>13037</t>
  </si>
  <si>
    <t>0731</t>
  </si>
  <si>
    <t>13038</t>
  </si>
  <si>
    <t>13039</t>
  </si>
  <si>
    <t>0732</t>
  </si>
  <si>
    <t>13040</t>
  </si>
  <si>
    <t>0733</t>
  </si>
  <si>
    <t>13041</t>
  </si>
  <si>
    <t>13042</t>
  </si>
  <si>
    <t>0734</t>
  </si>
  <si>
    <t>13043</t>
  </si>
  <si>
    <t>0735</t>
  </si>
  <si>
    <t>13044</t>
  </si>
  <si>
    <t>13045</t>
  </si>
  <si>
    <t>0736</t>
  </si>
  <si>
    <t>13046</t>
  </si>
  <si>
    <t>0737</t>
  </si>
  <si>
    <t>13047</t>
  </si>
  <si>
    <t>13048</t>
  </si>
  <si>
    <t>0738</t>
  </si>
  <si>
    <t>13049</t>
  </si>
  <si>
    <t>0739</t>
  </si>
  <si>
    <t>13050</t>
  </si>
  <si>
    <t>13051</t>
  </si>
  <si>
    <t>0740</t>
  </si>
  <si>
    <t>13052</t>
  </si>
  <si>
    <t>0741</t>
  </si>
  <si>
    <t>13053</t>
  </si>
  <si>
    <t>13054</t>
  </si>
  <si>
    <t>0742</t>
  </si>
  <si>
    <t>13055</t>
  </si>
  <si>
    <t>0743</t>
  </si>
  <si>
    <t>13056</t>
  </si>
  <si>
    <t>13057</t>
  </si>
  <si>
    <t>0744</t>
  </si>
  <si>
    <t>13058</t>
  </si>
  <si>
    <t>0745</t>
  </si>
  <si>
    <t>13059</t>
  </si>
  <si>
    <t>13060</t>
  </si>
  <si>
    <t>0746</t>
  </si>
  <si>
    <t>13061</t>
  </si>
  <si>
    <t>0747</t>
  </si>
  <si>
    <t>13062</t>
  </si>
  <si>
    <t>13063</t>
  </si>
  <si>
    <t>0748</t>
  </si>
  <si>
    <t>13064</t>
  </si>
  <si>
    <t>13065</t>
  </si>
  <si>
    <t>0749</t>
  </si>
  <si>
    <t>13066</t>
  </si>
  <si>
    <t>0752</t>
  </si>
  <si>
    <t>13011</t>
  </si>
  <si>
    <t>13012</t>
  </si>
  <si>
    <t>0753</t>
  </si>
  <si>
    <t>13013</t>
  </si>
  <si>
    <t>Weathercall heating</t>
  </si>
  <si>
    <t>0754</t>
  </si>
  <si>
    <t>13014</t>
  </si>
  <si>
    <t>13015</t>
  </si>
  <si>
    <t>0755</t>
  </si>
  <si>
    <t>13016</t>
  </si>
  <si>
    <t>0756</t>
  </si>
  <si>
    <t>13017</t>
  </si>
  <si>
    <t>13018</t>
  </si>
  <si>
    <t>0757</t>
  </si>
  <si>
    <t>13019</t>
  </si>
  <si>
    <t>0758</t>
  </si>
  <si>
    <t>13020</t>
  </si>
  <si>
    <t>13021</t>
  </si>
  <si>
    <t>0759</t>
  </si>
  <si>
    <t>13022</t>
  </si>
  <si>
    <t>0760</t>
  </si>
  <si>
    <t>13023</t>
  </si>
  <si>
    <t>13024</t>
  </si>
  <si>
    <t>0761</t>
  </si>
  <si>
    <t>13025</t>
  </si>
  <si>
    <t>0762</t>
  </si>
  <si>
    <t>13026</t>
  </si>
  <si>
    <t>13027</t>
  </si>
  <si>
    <t>0763</t>
  </si>
  <si>
    <t>13028</t>
  </si>
  <si>
    <t>0764</t>
  </si>
  <si>
    <t>13002</t>
  </si>
  <si>
    <t>13003</t>
  </si>
  <si>
    <t>0765</t>
  </si>
  <si>
    <t>13004</t>
  </si>
  <si>
    <t>0766</t>
  </si>
  <si>
    <t>13005</t>
  </si>
  <si>
    <t>13006</t>
  </si>
  <si>
    <t>0767</t>
  </si>
  <si>
    <t>13007</t>
  </si>
  <si>
    <t>0768</t>
  </si>
  <si>
    <t>13008</t>
  </si>
  <si>
    <t>13009</t>
  </si>
  <si>
    <t>0769</t>
  </si>
  <si>
    <t>13010</t>
  </si>
  <si>
    <t>0770</t>
  </si>
  <si>
    <t>13001</t>
  </si>
  <si>
    <t>18-hour dynamic</t>
  </si>
  <si>
    <t>0775</t>
  </si>
  <si>
    <t>00334</t>
  </si>
  <si>
    <t>Crop&amp;Air Conditioning</t>
  </si>
  <si>
    <t>0776</t>
  </si>
  <si>
    <t>00335</t>
  </si>
  <si>
    <t>0781</t>
  </si>
  <si>
    <t>0782</t>
  </si>
  <si>
    <t>13069</t>
  </si>
  <si>
    <t>0783</t>
  </si>
  <si>
    <t>13072</t>
  </si>
  <si>
    <t>0784</t>
  </si>
  <si>
    <t>13075</t>
  </si>
  <si>
    <t>0785</t>
  </si>
  <si>
    <t>13078</t>
  </si>
  <si>
    <t>0786</t>
  </si>
  <si>
    <t>13081</t>
  </si>
  <si>
    <t>0787</t>
  </si>
  <si>
    <t>13082</t>
  </si>
  <si>
    <t>E7 accompanying Birmingam W'call</t>
  </si>
  <si>
    <t>13083</t>
  </si>
  <si>
    <t>0788</t>
  </si>
  <si>
    <t>13084</t>
  </si>
  <si>
    <t>Birmingham Weathercall</t>
  </si>
  <si>
    <t>0789</t>
  </si>
  <si>
    <t>13085</t>
  </si>
  <si>
    <t>E7 accompanying Manchester W'call</t>
  </si>
  <si>
    <t>13086</t>
  </si>
  <si>
    <t>0790</t>
  </si>
  <si>
    <t>13087</t>
  </si>
  <si>
    <t>Manchester Weathercall</t>
  </si>
  <si>
    <t>0791</t>
  </si>
  <si>
    <t>13088</t>
  </si>
  <si>
    <t>E7 accompanying Anglesey W'call</t>
  </si>
  <si>
    <t>13089</t>
  </si>
  <si>
    <t>0792</t>
  </si>
  <si>
    <t>13090</t>
  </si>
  <si>
    <t>Anglesey Weathercall</t>
  </si>
  <si>
    <t>0793</t>
  </si>
  <si>
    <t>13091</t>
  </si>
  <si>
    <t>13092</t>
  </si>
  <si>
    <t>0794</t>
  </si>
  <si>
    <t>13093</t>
  </si>
  <si>
    <t>0801</t>
  </si>
  <si>
    <t>00306</t>
  </si>
  <si>
    <t>0802</t>
  </si>
  <si>
    <t>14005</t>
  </si>
  <si>
    <t>Two rate with 8 hours night</t>
  </si>
  <si>
    <t>14006</t>
  </si>
  <si>
    <t>0803</t>
  </si>
  <si>
    <t>14007</t>
  </si>
  <si>
    <t>Dynamic</t>
  </si>
  <si>
    <t>0804</t>
  </si>
  <si>
    <t>14008</t>
  </si>
  <si>
    <t>14009</t>
  </si>
  <si>
    <t>0805</t>
  </si>
  <si>
    <t>14010</t>
  </si>
  <si>
    <t>0806</t>
  </si>
  <si>
    <t>14011</t>
  </si>
  <si>
    <t>14012</t>
  </si>
  <si>
    <t>0807</t>
  </si>
  <si>
    <t>14013</t>
  </si>
  <si>
    <t>0808</t>
  </si>
  <si>
    <t>14017</t>
  </si>
  <si>
    <t>14018</t>
  </si>
  <si>
    <t>0809</t>
  </si>
  <si>
    <t>14019</t>
  </si>
  <si>
    <t>0810</t>
  </si>
  <si>
    <t>14020</t>
  </si>
  <si>
    <t>14021</t>
  </si>
  <si>
    <t>0811</t>
  </si>
  <si>
    <t>14022</t>
  </si>
  <si>
    <t>0812</t>
  </si>
  <si>
    <t>14023</t>
  </si>
  <si>
    <t>14024</t>
  </si>
  <si>
    <t>0813</t>
  </si>
  <si>
    <t>14025</t>
  </si>
  <si>
    <t>0814</t>
  </si>
  <si>
    <t>14029</t>
  </si>
  <si>
    <t>14030</t>
  </si>
  <si>
    <t>0815</t>
  </si>
  <si>
    <t>14031</t>
  </si>
  <si>
    <t>0816</t>
  </si>
  <si>
    <t>14032</t>
  </si>
  <si>
    <t>14033</t>
  </si>
  <si>
    <t>0817</t>
  </si>
  <si>
    <t>14034</t>
  </si>
  <si>
    <t>0818</t>
  </si>
  <si>
    <t>14035</t>
  </si>
  <si>
    <t>14036</t>
  </si>
  <si>
    <t>0819</t>
  </si>
  <si>
    <t>14037</t>
  </si>
  <si>
    <t>0820</t>
  </si>
  <si>
    <t>14042</t>
  </si>
  <si>
    <t>14043</t>
  </si>
  <si>
    <t>0821</t>
  </si>
  <si>
    <t>14044</t>
  </si>
  <si>
    <t>0822</t>
  </si>
  <si>
    <t>14045</t>
  </si>
  <si>
    <t>14046</t>
  </si>
  <si>
    <t>0823</t>
  </si>
  <si>
    <t>14047</t>
  </si>
  <si>
    <t>0824</t>
  </si>
  <si>
    <t>14048</t>
  </si>
  <si>
    <t>14049</t>
  </si>
  <si>
    <t>0825</t>
  </si>
  <si>
    <t>14050</t>
  </si>
  <si>
    <t>0826</t>
  </si>
  <si>
    <t>14069</t>
  </si>
  <si>
    <t>14070</t>
  </si>
  <si>
    <t>0827</t>
  </si>
  <si>
    <t>14071</t>
  </si>
  <si>
    <t>0828</t>
  </si>
  <si>
    <t>14072</t>
  </si>
  <si>
    <t>14073</t>
  </si>
  <si>
    <t>0829</t>
  </si>
  <si>
    <t>14074</t>
  </si>
  <si>
    <t>0830</t>
  </si>
  <si>
    <t>14075</t>
  </si>
  <si>
    <t>14076</t>
  </si>
  <si>
    <t>0831</t>
  </si>
  <si>
    <t>14077</t>
  </si>
  <si>
    <t>0832</t>
  </si>
  <si>
    <t>14085</t>
  </si>
  <si>
    <t>14086</t>
  </si>
  <si>
    <t>0833</t>
  </si>
  <si>
    <t>14087</t>
  </si>
  <si>
    <t>0834</t>
  </si>
  <si>
    <t>14088</t>
  </si>
  <si>
    <t>14089</t>
  </si>
  <si>
    <t>0835</t>
  </si>
  <si>
    <t>14090</t>
  </si>
  <si>
    <t>0836</t>
  </si>
  <si>
    <t>14091</t>
  </si>
  <si>
    <t>14092</t>
  </si>
  <si>
    <t>0837</t>
  </si>
  <si>
    <t>14093</t>
  </si>
  <si>
    <t>0838</t>
  </si>
  <si>
    <t>14094</t>
  </si>
  <si>
    <t>14095</t>
  </si>
  <si>
    <t>0839</t>
  </si>
  <si>
    <t>14096</t>
  </si>
  <si>
    <t>0840</t>
  </si>
  <si>
    <t>14110</t>
  </si>
  <si>
    <t>14111</t>
  </si>
  <si>
    <t>0841</t>
  </si>
  <si>
    <t>14112</t>
  </si>
  <si>
    <t>0842</t>
  </si>
  <si>
    <t>14113</t>
  </si>
  <si>
    <t>14114</t>
  </si>
  <si>
    <t>0843</t>
  </si>
  <si>
    <t>14115</t>
  </si>
  <si>
    <t>0844</t>
  </si>
  <si>
    <t>14116</t>
  </si>
  <si>
    <t>14117</t>
  </si>
  <si>
    <t>0845</t>
  </si>
  <si>
    <t>14118</t>
  </si>
  <si>
    <t>0846</t>
  </si>
  <si>
    <t>14138</t>
  </si>
  <si>
    <t>14139</t>
  </si>
  <si>
    <t>0847</t>
  </si>
  <si>
    <t>14140</t>
  </si>
  <si>
    <t>0848</t>
  </si>
  <si>
    <t>14141</t>
  </si>
  <si>
    <t>14142</t>
  </si>
  <si>
    <t>0849</t>
  </si>
  <si>
    <t>14143</t>
  </si>
  <si>
    <t>0850</t>
  </si>
  <si>
    <t>14014</t>
  </si>
  <si>
    <t>0851</t>
  </si>
  <si>
    <t>14038</t>
  </si>
  <si>
    <t>0852</t>
  </si>
  <si>
    <t>14001</t>
  </si>
  <si>
    <t>14002</t>
  </si>
  <si>
    <t>0853</t>
  </si>
  <si>
    <t>14081</t>
  </si>
  <si>
    <t>14082</t>
  </si>
  <si>
    <t>0854</t>
  </si>
  <si>
    <t>14083</t>
  </si>
  <si>
    <t>14084</t>
  </si>
  <si>
    <t>0855</t>
  </si>
  <si>
    <t>14103</t>
  </si>
  <si>
    <t>14104</t>
  </si>
  <si>
    <t>0856</t>
  </si>
  <si>
    <t>14105</t>
  </si>
  <si>
    <t>14106</t>
  </si>
  <si>
    <t>0857</t>
  </si>
  <si>
    <t>14015</t>
  </si>
  <si>
    <t>14016</t>
  </si>
  <si>
    <t>0858</t>
  </si>
  <si>
    <t>14039</t>
  </si>
  <si>
    <t>14040</t>
  </si>
  <si>
    <t>0859</t>
  </si>
  <si>
    <t>14003</t>
  </si>
  <si>
    <t>14004</t>
  </si>
  <si>
    <t>0860</t>
  </si>
  <si>
    <t>14026</t>
  </si>
  <si>
    <t>14027</t>
  </si>
  <si>
    <t>0861</t>
  </si>
  <si>
    <t>14051</t>
  </si>
  <si>
    <t>14052</t>
  </si>
  <si>
    <t>0862</t>
  </si>
  <si>
    <t>14107</t>
  </si>
  <si>
    <t>14108</t>
  </si>
  <si>
    <t>0863</t>
  </si>
  <si>
    <t>14054</t>
  </si>
  <si>
    <t>14055</t>
  </si>
  <si>
    <t>0864</t>
  </si>
  <si>
    <t>14121</t>
  </si>
  <si>
    <t>14122</t>
  </si>
  <si>
    <t>0865</t>
  </si>
  <si>
    <t>14057</t>
  </si>
  <si>
    <t>14058</t>
  </si>
  <si>
    <t>0866</t>
  </si>
  <si>
    <t>14059</t>
  </si>
  <si>
    <t>0867</t>
  </si>
  <si>
    <t>14060</t>
  </si>
  <si>
    <t>14061</t>
  </si>
  <si>
    <t>0868</t>
  </si>
  <si>
    <t>14062</t>
  </si>
  <si>
    <t>0869</t>
  </si>
  <si>
    <t>14063</t>
  </si>
  <si>
    <t>14064</t>
  </si>
  <si>
    <t>0870</t>
  </si>
  <si>
    <t>14065</t>
  </si>
  <si>
    <t>0871</t>
  </si>
  <si>
    <t>14066</t>
  </si>
  <si>
    <t>14067</t>
  </si>
  <si>
    <t>0872</t>
  </si>
  <si>
    <t>14068</t>
  </si>
  <si>
    <t>0873</t>
  </si>
  <si>
    <t>14078</t>
  </si>
  <si>
    <t>14079</t>
  </si>
  <si>
    <t>0874</t>
  </si>
  <si>
    <t>14080</t>
  </si>
  <si>
    <t>0875</t>
  </si>
  <si>
    <t>14100</t>
  </si>
  <si>
    <t>14101</t>
  </si>
  <si>
    <t>0876</t>
  </si>
  <si>
    <t>14102</t>
  </si>
  <si>
    <t>0877</t>
  </si>
  <si>
    <t>14123</t>
  </si>
  <si>
    <t>14124</t>
  </si>
  <si>
    <t>0878</t>
  </si>
  <si>
    <t>14125</t>
  </si>
  <si>
    <t>0879</t>
  </si>
  <si>
    <t>14126</t>
  </si>
  <si>
    <t>14127</t>
  </si>
  <si>
    <t>0880</t>
  </si>
  <si>
    <t>14128</t>
  </si>
  <si>
    <t>0881</t>
  </si>
  <si>
    <t>14129</t>
  </si>
  <si>
    <t>14130</t>
  </si>
  <si>
    <t>0882</t>
  </si>
  <si>
    <t>14131</t>
  </si>
  <si>
    <t>0883</t>
  </si>
  <si>
    <t>14132</t>
  </si>
  <si>
    <t>14133</t>
  </si>
  <si>
    <t>0884</t>
  </si>
  <si>
    <t>14134</t>
  </si>
  <si>
    <t>0885</t>
  </si>
  <si>
    <t>14135</t>
  </si>
  <si>
    <t>14136</t>
  </si>
  <si>
    <t>0886</t>
  </si>
  <si>
    <t>14137</t>
  </si>
  <si>
    <t>0887</t>
  </si>
  <si>
    <t>14144</t>
  </si>
  <si>
    <t>14145</t>
  </si>
  <si>
    <t>0888</t>
  </si>
  <si>
    <t>14146</t>
  </si>
  <si>
    <t>0889</t>
  </si>
  <si>
    <t>00278</t>
  </si>
  <si>
    <t>00289</t>
  </si>
  <si>
    <t>0890</t>
  </si>
  <si>
    <t>14028</t>
  </si>
  <si>
    <t>0891</t>
  </si>
  <si>
    <t>14099</t>
  </si>
  <si>
    <t>0892</t>
  </si>
  <si>
    <t>14119</t>
  </si>
  <si>
    <t>0893</t>
  </si>
  <si>
    <t>14120</t>
  </si>
  <si>
    <t>0894</t>
  </si>
  <si>
    <t>00300</t>
  </si>
  <si>
    <t>0895</t>
  </si>
  <si>
    <t>00311</t>
  </si>
  <si>
    <t>0896</t>
  </si>
  <si>
    <t>00312</t>
  </si>
  <si>
    <t>0897</t>
  </si>
  <si>
    <t>14097</t>
  </si>
  <si>
    <t>0898</t>
  </si>
  <si>
    <t>14098</t>
  </si>
  <si>
    <t>0899</t>
  </si>
  <si>
    <t>00281</t>
  </si>
  <si>
    <t>11 Hours OP</t>
  </si>
  <si>
    <t>0900</t>
  </si>
  <si>
    <t>00282</t>
  </si>
  <si>
    <t>0901</t>
  </si>
  <si>
    <t>00283</t>
  </si>
  <si>
    <t>0902</t>
  </si>
  <si>
    <t>00284</t>
  </si>
  <si>
    <t>0903</t>
  </si>
  <si>
    <t>00285</t>
  </si>
  <si>
    <t>0904</t>
  </si>
  <si>
    <t>00286</t>
  </si>
  <si>
    <t>8 Hours OP + Weekends</t>
  </si>
  <si>
    <t>0905</t>
  </si>
  <si>
    <t>00287</t>
  </si>
  <si>
    <t>0906</t>
  </si>
  <si>
    <t>00288</t>
  </si>
  <si>
    <t>0907</t>
  </si>
  <si>
    <t>00292</t>
  </si>
  <si>
    <t>15 Hours OP + Weekends</t>
  </si>
  <si>
    <t>0908</t>
  </si>
  <si>
    <t>00293</t>
  </si>
  <si>
    <t>0909</t>
  </si>
  <si>
    <t>00294</t>
  </si>
  <si>
    <t>0910</t>
  </si>
  <si>
    <t>00295</t>
  </si>
  <si>
    <t>0911</t>
  </si>
  <si>
    <t>00296</t>
  </si>
  <si>
    <t>0912</t>
  </si>
  <si>
    <t>00297</t>
  </si>
  <si>
    <t>0913</t>
  </si>
  <si>
    <t>00298</t>
  </si>
  <si>
    <t>0914</t>
  </si>
  <si>
    <t>00299</t>
  </si>
  <si>
    <t>15 Hours Nov - April/24 Hours May - Oct</t>
  </si>
  <si>
    <t>0915</t>
  </si>
  <si>
    <t>00313</t>
  </si>
  <si>
    <t>00314</t>
  </si>
  <si>
    <t>0916</t>
  </si>
  <si>
    <t>00315</t>
  </si>
  <si>
    <t>00316</t>
  </si>
  <si>
    <t>0917</t>
  </si>
  <si>
    <t>00279</t>
  </si>
  <si>
    <t>00280</t>
  </si>
  <si>
    <t>0918</t>
  </si>
  <si>
    <t>00290</t>
  </si>
  <si>
    <t>00291</t>
  </si>
  <si>
    <t>0919</t>
  </si>
  <si>
    <t>2 rate</t>
  </si>
  <si>
    <t>0920</t>
  </si>
  <si>
    <t>0922</t>
  </si>
  <si>
    <t>00301</t>
  </si>
  <si>
    <t>0923</t>
  </si>
  <si>
    <t>00302</t>
  </si>
  <si>
    <t>0924</t>
  </si>
  <si>
    <t>00303</t>
  </si>
  <si>
    <t>0925</t>
  </si>
  <si>
    <t>Unmetered Type A ("flat " profile)</t>
  </si>
  <si>
    <t>00307</t>
  </si>
  <si>
    <t>0926</t>
  </si>
  <si>
    <t>00308</t>
  </si>
  <si>
    <t>0927</t>
  </si>
  <si>
    <t>00309</t>
  </si>
  <si>
    <t>0928</t>
  </si>
  <si>
    <t>00310</t>
  </si>
  <si>
    <t>0929</t>
  </si>
  <si>
    <t>14041</t>
  </si>
  <si>
    <t>0930</t>
  </si>
  <si>
    <t>14053</t>
  </si>
  <si>
    <t>0931</t>
  </si>
  <si>
    <t>14056</t>
  </si>
  <si>
    <t>0932</t>
  </si>
  <si>
    <t>Seasonal ToD</t>
  </si>
  <si>
    <t>00353</t>
  </si>
  <si>
    <t>00354</t>
  </si>
  <si>
    <t>00355</t>
  </si>
  <si>
    <t>0933</t>
  </si>
  <si>
    <t>14147</t>
  </si>
  <si>
    <t>14148</t>
  </si>
  <si>
    <t>0934</t>
  </si>
  <si>
    <t>14149</t>
  </si>
  <si>
    <t>0935</t>
  </si>
  <si>
    <t>00374</t>
  </si>
  <si>
    <t>Split 10 hr E10</t>
  </si>
  <si>
    <t>00375</t>
  </si>
  <si>
    <t>0936</t>
  </si>
  <si>
    <t>01422</t>
  </si>
  <si>
    <t>01423</t>
  </si>
  <si>
    <t>0937</t>
  </si>
  <si>
    <t>14150</t>
  </si>
  <si>
    <t>14151</t>
  </si>
  <si>
    <t>0938</t>
  </si>
  <si>
    <t>00376</t>
  </si>
  <si>
    <t>00377</t>
  </si>
  <si>
    <t>0939</t>
  </si>
  <si>
    <t>00395</t>
  </si>
  <si>
    <t>00396</t>
  </si>
  <si>
    <t>0940</t>
  </si>
  <si>
    <t>00397</t>
  </si>
  <si>
    <t>NHH Export Hydro Profile Class</t>
  </si>
  <si>
    <t>0941</t>
  </si>
  <si>
    <t>00398</t>
  </si>
  <si>
    <t>NHH Export Wind Profile Class</t>
  </si>
  <si>
    <t>0942</t>
  </si>
  <si>
    <t>00400</t>
  </si>
  <si>
    <t>00401</t>
  </si>
  <si>
    <t>0943</t>
  </si>
  <si>
    <t>00404</t>
  </si>
  <si>
    <t>00405</t>
  </si>
  <si>
    <t>0944</t>
  </si>
  <si>
    <t>00406</t>
  </si>
  <si>
    <t>00407</t>
  </si>
  <si>
    <t>0945</t>
  </si>
  <si>
    <t>00408</t>
  </si>
  <si>
    <t>00409</t>
  </si>
  <si>
    <t>0946</t>
  </si>
  <si>
    <t>00410</t>
  </si>
  <si>
    <t>00411</t>
  </si>
  <si>
    <t>0947</t>
  </si>
  <si>
    <t>00412</t>
  </si>
  <si>
    <t>Smart Meter 3 Rate Time of Day</t>
  </si>
  <si>
    <t>00413</t>
  </si>
  <si>
    <t>00414</t>
  </si>
  <si>
    <t>0948</t>
  </si>
  <si>
    <t>00415</t>
  </si>
  <si>
    <t>10 hour Evening/Weekend</t>
  </si>
  <si>
    <t>00416</t>
  </si>
  <si>
    <t>0953</t>
  </si>
  <si>
    <t>00423</t>
  </si>
  <si>
    <t>Two rate with 20 hours night</t>
  </si>
  <si>
    <t>00424</t>
  </si>
  <si>
    <t>0954</t>
  </si>
  <si>
    <t>00425</t>
  </si>
  <si>
    <t>Three Rate Peak Day Other</t>
  </si>
  <si>
    <t>00426</t>
  </si>
  <si>
    <t>00427</t>
  </si>
  <si>
    <t>0955</t>
  </si>
  <si>
    <t>4 rate weekday/2 rate weekend</t>
  </si>
  <si>
    <t>00428</t>
  </si>
  <si>
    <t>00429</t>
  </si>
  <si>
    <t>00430</t>
  </si>
  <si>
    <t>0956</t>
  </si>
  <si>
    <t>4 Rate Weekday/2 rate Weekend (BST)</t>
  </si>
  <si>
    <t>00431</t>
  </si>
  <si>
    <t>00432</t>
  </si>
  <si>
    <t>0957</t>
  </si>
  <si>
    <t>Unrestricted with  Weekday Peak</t>
  </si>
  <si>
    <t>00433</t>
  </si>
  <si>
    <t>0958</t>
  </si>
  <si>
    <t>00434</t>
  </si>
  <si>
    <t>Unrestricted with Peak</t>
  </si>
  <si>
    <t>00435</t>
  </si>
  <si>
    <t>0959</t>
  </si>
  <si>
    <t>Economy 7 with Weekday Peak</t>
  </si>
  <si>
    <t>00436</t>
  </si>
  <si>
    <t>0960</t>
  </si>
  <si>
    <t>Economy 7 with Peak</t>
  </si>
  <si>
    <t>00441</t>
  </si>
  <si>
    <t>0961</t>
  </si>
  <si>
    <t>Evening Weekend and Weekday Peak (smart)</t>
  </si>
  <si>
    <t>00437</t>
  </si>
  <si>
    <t>0962</t>
  </si>
  <si>
    <t>Evening Weekend with Peak</t>
  </si>
  <si>
    <t>00438</t>
  </si>
  <si>
    <t>0963</t>
  </si>
  <si>
    <t>Evening Weekend Night and Peak</t>
  </si>
  <si>
    <t>00439</t>
  </si>
  <si>
    <t>0964</t>
  </si>
  <si>
    <t>Evening Weekend with Night (BST)</t>
  </si>
  <si>
    <t>00440</t>
  </si>
  <si>
    <t>0965</t>
  </si>
  <si>
    <t>3 Rate with Weekday Peak</t>
  </si>
  <si>
    <t>00489</t>
  </si>
  <si>
    <t>00500</t>
  </si>
  <si>
    <t>0966</t>
  </si>
  <si>
    <t>00488</t>
  </si>
  <si>
    <t>0967</t>
  </si>
  <si>
    <t>00442</t>
  </si>
  <si>
    <t>00443</t>
  </si>
  <si>
    <t>0968</t>
  </si>
  <si>
    <t>00444</t>
  </si>
  <si>
    <t>0969</t>
  </si>
  <si>
    <t>00501</t>
  </si>
  <si>
    <t>0970</t>
  </si>
  <si>
    <t>00447</t>
  </si>
  <si>
    <t>00448</t>
  </si>
  <si>
    <t>0971</t>
  </si>
  <si>
    <t>00492</t>
  </si>
  <si>
    <t>Smart meter trial - time of use 3 rate</t>
  </si>
  <si>
    <t>00493</t>
  </si>
  <si>
    <t>00494</t>
  </si>
  <si>
    <t>0973</t>
  </si>
  <si>
    <t>00453</t>
  </si>
  <si>
    <t>00454</t>
  </si>
  <si>
    <t>0974</t>
  </si>
  <si>
    <t>00455</t>
  </si>
  <si>
    <t>0978</t>
  </si>
  <si>
    <t>00462</t>
  </si>
  <si>
    <t>0979</t>
  </si>
  <si>
    <t>00463</t>
  </si>
  <si>
    <t>0980</t>
  </si>
  <si>
    <t>00466</t>
  </si>
  <si>
    <t>General Purpose 2 Rate (paired with 0980</t>
  </si>
  <si>
    <t>00467</t>
  </si>
  <si>
    <t>0981</t>
  </si>
  <si>
    <t>00468</t>
  </si>
  <si>
    <t>E10 Heating Single Rate (prd with 0981)</t>
  </si>
  <si>
    <t>0989</t>
  </si>
  <si>
    <t>00475</t>
  </si>
  <si>
    <t>00476</t>
  </si>
  <si>
    <t>0990</t>
  </si>
  <si>
    <t>00477</t>
  </si>
  <si>
    <t>0991</t>
  </si>
  <si>
    <t>00478</t>
  </si>
  <si>
    <t>0996</t>
  </si>
  <si>
    <t>00485</t>
  </si>
  <si>
    <t>00486</t>
  </si>
  <si>
    <t>00487</t>
  </si>
  <si>
    <t>0997</t>
  </si>
  <si>
    <t>00490</t>
  </si>
  <si>
    <t>Evening/Weekend - BST</t>
  </si>
  <si>
    <t>00491</t>
  </si>
  <si>
    <t>Change implemented</t>
  </si>
  <si>
    <t>Date</t>
  </si>
  <si>
    <t>Comments</t>
  </si>
  <si>
    <t>First published spreadsheet</t>
  </si>
  <si>
    <t>SSC 0330 charge rates corrected</t>
  </si>
  <si>
    <t>SSC 250 charge rate corrected</t>
  </si>
  <si>
    <t>Previous rate 1 corrected to Off Peak O</t>
  </si>
  <si>
    <t>SSC 134 charge rate corrected</t>
  </si>
  <si>
    <t>TPR 0101 corrected from Off Peak O to Rate 1</t>
  </si>
  <si>
    <t>New SSCs added</t>
  </si>
  <si>
    <t>New SSCs from 0953 added.</t>
  </si>
  <si>
    <t>Previous Off-peak rate corrected to charge 2</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</si>
  <si>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</si>
  <si>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</si>
  <si>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</si>
  <si>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00:30 – 07:30</t>
  </si>
  <si>
    <t>07:30 – 00:30</t>
  </si>
  <si>
    <t>07:30 – 16:00
19:00 – 20:00</t>
  </si>
  <si>
    <t>20:00 – 00:30</t>
  </si>
  <si>
    <t>Night</t>
  </si>
  <si>
    <t>Peak</t>
  </si>
  <si>
    <t>Other</t>
  </si>
  <si>
    <t>Winter</t>
  </si>
  <si>
    <t>1</t>
  </si>
  <si>
    <t>N/A</t>
  </si>
  <si>
    <t>132kV at GSP Generic</t>
  </si>
  <si>
    <t>128</t>
  </si>
  <si>
    <t>TBC</t>
  </si>
  <si>
    <t>2013</t>
  </si>
  <si>
    <t>1 April 2013</t>
  </si>
  <si>
    <t>200</t>
  </si>
  <si>
    <t>201</t>
  </si>
  <si>
    <t>202</t>
  </si>
  <si>
    <t>203</t>
  </si>
  <si>
    <t>204</t>
  </si>
  <si>
    <t>205</t>
  </si>
  <si>
    <t>206</t>
  </si>
  <si>
    <t>207</t>
  </si>
  <si>
    <t>209</t>
  </si>
  <si>
    <t>210</t>
  </si>
  <si>
    <t>211</t>
  </si>
  <si>
    <t>212</t>
  </si>
  <si>
    <t>213</t>
  </si>
  <si>
    <t>214</t>
  </si>
  <si>
    <t>215</t>
  </si>
  <si>
    <t>216</t>
  </si>
  <si>
    <t>217</t>
  </si>
  <si>
    <t>218</t>
  </si>
  <si>
    <t>219</t>
  </si>
  <si>
    <t>220</t>
  </si>
  <si>
    <t>221</t>
  </si>
  <si>
    <t>222</t>
  </si>
  <si>
    <t>224</t>
  </si>
  <si>
    <t>225</t>
  </si>
  <si>
    <t>226</t>
  </si>
  <si>
    <t>227</t>
  </si>
  <si>
    <t>228</t>
  </si>
  <si>
    <t>229</t>
  </si>
  <si>
    <t>230</t>
  </si>
  <si>
    <t>231</t>
  </si>
  <si>
    <t>232</t>
  </si>
  <si>
    <t>4</t>
  </si>
  <si>
    <t>34</t>
  </si>
  <si>
    <t>7</t>
  </si>
  <si>
    <t>10</t>
  </si>
  <si>
    <t>40</t>
  </si>
  <si>
    <t>21</t>
  </si>
  <si>
    <t>19</t>
  </si>
  <si>
    <t>127, 129</t>
  </si>
  <si>
    <t>365, 367</t>
  </si>
  <si>
    <t>99</t>
  </si>
  <si>
    <t>625</t>
  </si>
  <si>
    <t>570</t>
  </si>
  <si>
    <t>571</t>
  </si>
  <si>
    <t>573</t>
  </si>
  <si>
    <t>572</t>
  </si>
  <si>
    <t>574</t>
  </si>
  <si>
    <t>575</t>
  </si>
  <si>
    <t>577</t>
  </si>
  <si>
    <t>322, 323</t>
  </si>
  <si>
    <t>There are no preserved HH tariffs in MIDE DNO area.</t>
  </si>
  <si>
    <t>2, 3</t>
  </si>
  <si>
    <t>5, 6, 30</t>
  </si>
  <si>
    <t>35, 36</t>
  </si>
  <si>
    <t>8, 9, 13, 14, 15, 46, 47, 49, 107, 108, 109</t>
  </si>
  <si>
    <t>11, 12, 110, 111, 112</t>
  </si>
  <si>
    <t>41, 42</t>
  </si>
  <si>
    <t>20, 22, 25, 26, 27</t>
  </si>
  <si>
    <t>121, 124, 132</t>
  </si>
  <si>
    <t>Bishops Wood 132kV</t>
  </si>
  <si>
    <t>Bishops Wood 132kV_Hereford (Bishops Wood) &amp; Ludlow 132 66__</t>
  </si>
  <si>
    <t>Bishops Wood 132kV_Stourport 132 66 &amp; Upton Warren 132 66__</t>
  </si>
  <si>
    <t>Bishops Wood 132kV_Stourport 132 33__</t>
  </si>
  <si>
    <t>Bishops Wood 132kV_Ludlow 132 33__</t>
  </si>
  <si>
    <t>HYB:[Bishops Wood 132kV_Hereford (Bishops Wood) &amp; Ludlow 132 66__] &amp; [Bishops Wood 132kV_Stourport 132 66 &amp; Upton Warren 132 66__]-&gt;Bishops Wood 132kV_Stourport 132 66 &amp; Upton Warren 132 66_Kenswick 66 11 (T2 &amp; T1 OS)</t>
  </si>
  <si>
    <t>HYB:[Bishops Wood 132kV_Stourport 132 66 &amp; Upton Warren 132 66__] &amp; [Bishops Wood 132kV_Stourport 132 33__]-&gt;Bishops Wood 132kV_Stourport 132 66 &amp; Upton Warren 132 66_Stourport 66 11 (T3 T4 &amp; T5)</t>
  </si>
  <si>
    <t>Bishops Wood 132kV_Stourport 132 66 &amp; Upton Warren 132 66_Stourport 66 11 (T3 T4 &amp; T5)</t>
  </si>
  <si>
    <t>Bishops Wood 132kV_Kidderminster 132 11 (GT1 GT2 &amp; T3 OS)__</t>
  </si>
  <si>
    <t>Bishops Wood 132kV_Ludlow 132 33_Bishops Castle 33 11</t>
  </si>
  <si>
    <t>Bishops Wood 132kV_Hereford (Bishops Wood) &amp; Ludlow 132 66_Bodenham 66 11</t>
  </si>
  <si>
    <t>Bishops Wood 132kV_Hereford (Bishops Wood) &amp; Ludlow 132 66_Kington 66 11</t>
  </si>
  <si>
    <t>Bishops Wood 132kV_Hereford (Bishops Wood) &amp; Ludlow 132 66_Bromyard 66 11</t>
  </si>
  <si>
    <t>Bishops Wood 132kV_Ludlow 132 33_Cleobury Mortimer 33 11</t>
  </si>
  <si>
    <t>Bishops Wood 132kV_Ludlow 132 33_Craven Arms 33 11</t>
  </si>
  <si>
    <t>Bishops Wood 132kV_Stourport 132 66 &amp; Upton Warren 132 66_Droitwich 66 11 (T1 &amp; T2)</t>
  </si>
  <si>
    <t>Bishops Wood 132kV_Hereford (Bishops Wood) &amp; Ludlow 132 66_Dymock 66 11</t>
  </si>
  <si>
    <t>Bishops Wood 132kV_Stourport 132 66 &amp; Upton Warren 132 66_Kenswick 66 11 (T2 &amp; T1 OS)</t>
  </si>
  <si>
    <t>Bishops Wood 132kV_Stourport 132 33_Kinver 33 11 (T1)</t>
  </si>
  <si>
    <t>Bishops Wood 132kV_Hereford (Bishops Wood) &amp; Ludlow 132 66_Presteigne 66 11</t>
  </si>
  <si>
    <t>Bishops Wood 132kV_Hereford (Bishops Wood) &amp; Ludlow 132 66_Knighton 66 11</t>
  </si>
  <si>
    <t>Bishops Wood 132kV_Hereford (Bishops Wood) &amp; Ludlow 132 66_Ledbury 66 11 (T1)</t>
  </si>
  <si>
    <t>Bishops Wood 132kV_Hereford (Bishops Wood) &amp; Ludlow 132 66_Leominster 66 11</t>
  </si>
  <si>
    <t>Bishops Wood 132kV_Hereford (Bishops Wood) &amp; Ludlow 132 66_Lower Chadnor 66 11</t>
  </si>
  <si>
    <t>Bishops Wood 132kV_Ludlow 132 33_Ludlow 33 11</t>
  </si>
  <si>
    <t>Bishops Wood 132kV_Hereford (Bishops Wood) &amp; Ludlow 132 66_Madley 66 11</t>
  </si>
  <si>
    <t>Bishops Wood 132kV_Malvern 132 11__</t>
  </si>
  <si>
    <t>Bishops Wood 132kV_Hereford (Bishops Wood) &amp; Ludlow 132 66_Ross 66 11</t>
  </si>
  <si>
    <t>Bishops Wood 132kV_Hereford (Bishops Wood) &amp; Ludlow 132 66_Newent 66 11</t>
  </si>
  <si>
    <t>Bishops Wood 132kV_Warndon 132 11__</t>
  </si>
  <si>
    <t>Bishops Wood 132kV_Hereford (Bishops Wood) &amp; Ludlow 132 66_Peterchurch 66 11</t>
  </si>
  <si>
    <t>Bishops Wood 132kV_Hereford (Bishops Wood) &amp; Ludlow 132 66_Pontrilas 66 11</t>
  </si>
  <si>
    <t>Bishops Wood 132kV_Ludlow 132 33_Priest Weston 33 11</t>
  </si>
  <si>
    <t>Bishops Wood 132kV_Stourport 132 33_Quatt 33 11 (T1)</t>
  </si>
  <si>
    <t>Bishops Wood 132kV_Stourport 132 66 &amp; Upton Warren 132 66_Redditch North 66 11 (T3)</t>
  </si>
  <si>
    <t>Bishops Wood 132kV_Hereford (Bishops Wood) &amp; Ludlow 132 66_St. Weonards 66 11</t>
  </si>
  <si>
    <t>Bishops Wood 132kV_Worcester 132 11__</t>
  </si>
  <si>
    <t>Bishops Wood 132kV_Ludlow 132 33_Stockton 33 11</t>
  </si>
  <si>
    <t>Bishops Wood 132kV_Ludlow 132 33_Tenbury 33 11</t>
  </si>
  <si>
    <t>Bishops Wood 132kV_Timberdine 132 11__</t>
  </si>
  <si>
    <t>Bishops Wood 132kV_Upton Warren 132 11 (GT4 T1 &amp; T2 OS)__</t>
  </si>
  <si>
    <t>Bishops Wood 132kV_Hereford (Bishops Wood) &amp; Ludlow 132 66_Woofferton 66 11</t>
  </si>
  <si>
    <t>Bishops Wood 132kV_Stourport 132 33_Wribbenhall 33 11</t>
  </si>
  <si>
    <t>Willenhall 132kV</t>
  </si>
  <si>
    <t>Bustleholm 132kV</t>
  </si>
  <si>
    <t>Rugeley 132kV</t>
  </si>
  <si>
    <t>Bushbury 132kV</t>
  </si>
  <si>
    <t>HYB:[Willenhall 132kV] &amp; [Bustleholm 132kV]-&gt;Willenhall 132kV_Bentley 132 11 (GT1 &amp; GT2)__</t>
  </si>
  <si>
    <t>HYB:[Willenhall 132kV] &amp; [Rugeley 132kV]-&gt;Rugeley 132kV_Burntwood 132 11 (GT1 GT2 &amp; GT3)__</t>
  </si>
  <si>
    <t>HYB:[Rugeley 132kV] &amp; [Bushbury 132kV]-&gt;Bushbury 132kV_Stafford South 132 11 (GT1 &amp; GT3)__</t>
  </si>
  <si>
    <t>HYB:[Rugeley 132kV] &amp; [Bushbury 132kV]-&gt;Bushbury 132kV_Network Rail Stafford (T1 &amp; T2)__</t>
  </si>
  <si>
    <t>HYB:[Rugeley 132kV] &amp; [Bushbury 132kV]-&gt;Bushbury 132kV_Stafford 132 11 (GT1B &amp; GT2B)__</t>
  </si>
  <si>
    <t>Bushbury 132kV_Bushbury 132 33__</t>
  </si>
  <si>
    <t>Bustleholm 132kV_Walsall 132 33__</t>
  </si>
  <si>
    <t>Willenhall 132kV_Wolverhampton 132 33__</t>
  </si>
  <si>
    <t>Bustleholm 132kV_Network Rail Smethwick__</t>
  </si>
  <si>
    <t>Bushbury 132kV_Network Rail Stafford (T1 &amp; T2)__</t>
  </si>
  <si>
    <t>Willenhall 132kV_Network Rail Willenhall__</t>
  </si>
  <si>
    <t>Bustleholm 132kV_Network Rail Winson Green__</t>
  </si>
  <si>
    <t>HYB:[Bushbury 132kV_Bushbury 132 33__] &amp; [Willenhall 132kV_Wolverhampton 132 33__]-&gt;Bushbury 132kV_Bushbury 132 33_Goodyear (T1 T2 &amp; T3)</t>
  </si>
  <si>
    <t>Bushbury 132kV_Bushbury 132 33_Albrighton 33 11 (T1A)</t>
  </si>
  <si>
    <t>Bustleholm 132kV_Walsall 132 33_Aldridge 33 6.6</t>
  </si>
  <si>
    <t>Bushbury 132kV_Bushbury 132 11__</t>
  </si>
  <si>
    <t>Willenhall 132kV_Bentley 132 11 (GT1 &amp; GT2)__</t>
  </si>
  <si>
    <t>Rugeley 132kV_Cannock 132 11 (GT1 &amp; GT2 GT3)__</t>
  </si>
  <si>
    <t>Rugeley 132kV_Burntwood 132 11 (GT1 GT2 &amp; GT3)__</t>
  </si>
  <si>
    <t>Bustleholm 132kV_Bustleholm 132 11__</t>
  </si>
  <si>
    <t>Bustleholm 132kV_Winson Green 132 11__</t>
  </si>
  <si>
    <t>Bustleholm 132kV_Smethwick 132 11__</t>
  </si>
  <si>
    <t>Bushbury 132kV_Bushbury 132 33_Four Ashes 33 11</t>
  </si>
  <si>
    <t>Bushbury 132kV_Stafford South 132 11 (GT1 &amp; GT3)__</t>
  </si>
  <si>
    <t>Bushbury 132kV_Bushbury 132 33_Goodyear (T1 T2 &amp; T3)</t>
  </si>
  <si>
    <t>Bustleholm 132kV_Ladywood 132 11__</t>
  </si>
  <si>
    <t>Bustleholm 132kV_Kingstanding 132 11__</t>
  </si>
  <si>
    <t>Rugeley 132kV_Lichfield 132 11__</t>
  </si>
  <si>
    <t>Bustleholm 132kV_Perry Barr 132 11__</t>
  </si>
  <si>
    <t>Rugeley 132kV_Rugeley Town 132 11__</t>
  </si>
  <si>
    <t>Bustleholm 132kV_Rushall 132 11__</t>
  </si>
  <si>
    <t>Bushbury 132kV_Stafford 132 11 (GT1B &amp; GT2B)__</t>
  </si>
  <si>
    <t>Bushbury 132kV_Wednesfield 132 11__</t>
  </si>
  <si>
    <t>Willenhall 132kV_Willenhall 132 11__</t>
  </si>
  <si>
    <t>Willenhall 132kV_Wolverhampton 132 11 (GT1 GT2 &amp;T5)__</t>
  </si>
  <si>
    <t>Bushbury 132kV_Bushbury 132 33_i54</t>
  </si>
  <si>
    <t>Cellarhead 132kV</t>
  </si>
  <si>
    <t>Cellarhead 132kV_Meaford 'C' 132 33__</t>
  </si>
  <si>
    <t>Cellarhead 132kV_Boothen 132 33__</t>
  </si>
  <si>
    <t>Cellarhead 132kV_Forsbrook 132 33__</t>
  </si>
  <si>
    <t>Cellarhead 132kV_Whitfield 132 33__</t>
  </si>
  <si>
    <t>Cellarhead 132kV_Network Rail Kidsgrove__</t>
  </si>
  <si>
    <t>Cellarhead 132kV_Newcastle 132 33__</t>
  </si>
  <si>
    <t>HYB:[Cellarhead 132kV_Meaford 'C' 132 33__] &amp; [Cellarhead 132kV_Forsbrook 132 33__]-&gt;Cellarhead 132kV_Meaford 'C' 132 33_Cheadle 33 11 (T1 &amp; T2)</t>
  </si>
  <si>
    <t>Cellarhead 132kV_Meaford 'C' 132 33_Bearstone 33 11</t>
  </si>
  <si>
    <t>Cellarhead 132kV_Boothen 132 11__</t>
  </si>
  <si>
    <t>Cellarhead 132kV_Boothen 132 33_Boothen 33 11</t>
  </si>
  <si>
    <t>Cellarhead 132kV_Burslem 132 11__</t>
  </si>
  <si>
    <t>Cellarhead 132kV_Forsbrook 132 33_Cauldon 33 11</t>
  </si>
  <si>
    <t>Cellarhead 132kV_Meaford 'C' 132 33_Cheadle 33 11 (T1 &amp; T2)</t>
  </si>
  <si>
    <t>Cellarhead 132kV_Whitfield 132 33_Cheddleton 33 11</t>
  </si>
  <si>
    <t>Cellarhead 132kV_Meaford 'C' 132 33_Cotes Heath 33 11</t>
  </si>
  <si>
    <t>Cellarhead 132kV_Whitfield 132 33_Congleton 33 11</t>
  </si>
  <si>
    <t>Cellarhead 132kV_Meaford 'C' 132 33_Eccleshall 33 11</t>
  </si>
  <si>
    <t>Cellarhead 132kV_Whitfield 132 33_Endon 33 11</t>
  </si>
  <si>
    <t>Cellarhead 132kV_Longton 132 11__</t>
  </si>
  <si>
    <t>Cellarhead 132kV_Forsbrook 132 33_Froghall 33 11</t>
  </si>
  <si>
    <t>Cellarhead 132kV_Meaford 'C' 132 33_Gnosall 33 11</t>
  </si>
  <si>
    <t>Cellarhead 132kV_Whitfield 132 33_Goldenhill Bank 33 11</t>
  </si>
  <si>
    <t>_NO NAME_ [GT  11]</t>
  </si>
  <si>
    <t>_NO NAME_ [HAWD11]</t>
  </si>
  <si>
    <t>Cellarhead 132kV_Meaford 'C' 132 33_High Offley 33 11</t>
  </si>
  <si>
    <t>Cellarhead 132kV_Meaford 'C' 132 33_Hill Chorlton 33 11</t>
  </si>
  <si>
    <t>Cellarhead 132kV_Meaford 'C' 132 33_Hinstock 33 11</t>
  </si>
  <si>
    <t>Cellarhead 132kV_Newcastle 132 11__</t>
  </si>
  <si>
    <t>Cellarhead 132kV_Meaford 'C' 132 33_Hookgate 33 11</t>
  </si>
  <si>
    <t>Cellarhead 132kV_Forsbrook 132 33_Kingsley Holt 33 11</t>
  </si>
  <si>
    <t>Cellarhead 132kV_Whitfield 132 33_Knypersley 33 11</t>
  </si>
  <si>
    <t>Cellarhead 132kV_Whitfield 132 33_Leek 33 11</t>
  </si>
  <si>
    <t>Cellarhead 132kV_Meaford 'C' 132 33_Market Drayton 33 11</t>
  </si>
  <si>
    <t>Cellarhead 132kV_Meaford 'C' 132 33_Meaford 33 11</t>
  </si>
  <si>
    <t>Cellarhead 132kV_Newcastle 132 33_Scot Hay 33 11</t>
  </si>
  <si>
    <t>Cellarhead 132kV_Forsbrook 132 33_Simplex 33 11</t>
  </si>
  <si>
    <t>Cellarhead 132kV_Stagefields 132 11__</t>
  </si>
  <si>
    <t>Cellarhead 132kV_Newcastle 132 33_Stagefields 33 11 (T5)</t>
  </si>
  <si>
    <t>Cellarhead 132kV_Forsbrook 132 33_Stagefields 33 11 (T6)</t>
  </si>
  <si>
    <t>Cellarhead 132kV_Newcastle 132 33_Talke 33 11</t>
  </si>
  <si>
    <t>Cellarhead 132kV_Meaford 'C' 132 33_Tean 33 11</t>
  </si>
  <si>
    <t>Cellarhead 132kV_Whitfield 132 33_Whitfield 33 11</t>
  </si>
  <si>
    <t>Feckenham 66kV</t>
  </si>
  <si>
    <t>Feckenham 66kV_Bevington 66 11__</t>
  </si>
  <si>
    <t>Feckenham 66kV_Bloxham 66 11__</t>
  </si>
  <si>
    <t>Feckenham 66kV_Broadway 66 11__</t>
  </si>
  <si>
    <t>Feckenham 66kV_Brotheridge Green 66 11__</t>
  </si>
  <si>
    <t>Feckenham 66kV_Droitwich (T3) 66 11__</t>
  </si>
  <si>
    <t>Feckenham 66kV_Epwell 66 11__</t>
  </si>
  <si>
    <t>Feckenham 66kV_Evesham 66 11__</t>
  </si>
  <si>
    <t>Feckenham 66kV_Feckenham 66 11__</t>
  </si>
  <si>
    <t>Feckenham 66kV_Great Alne 66 11__</t>
  </si>
  <si>
    <t>Feckenham 66kV_Pershore 66 11__</t>
  </si>
  <si>
    <t>Feckenham 66kV_Ipsley 66 11__</t>
  </si>
  <si>
    <t>Feckenham 66kV_Ledbury 66 11 (T2)__</t>
  </si>
  <si>
    <t>Feckenham 66kV_Long Marston 66 11__</t>
  </si>
  <si>
    <t>Feckenham 66kV_Moreton 66 11__</t>
  </si>
  <si>
    <t>Feckenham 66kV_Northwick Estates Solar generation__</t>
  </si>
  <si>
    <t>Feckenham 66kV_Redditch North 66 11 (T1 &amp; T2)__</t>
  </si>
  <si>
    <t>Feckenham 66kV_Redditch South 66 11__</t>
  </si>
  <si>
    <t>Feckenham 66kV_Stratford 66 11__</t>
  </si>
  <si>
    <t>Feckenham 66kV_Shipston 66 11__</t>
  </si>
  <si>
    <t>Feckenham 66kV_Stow 66 11__</t>
  </si>
  <si>
    <t>Feckenham 66kV_Strensham 66 11__</t>
  </si>
  <si>
    <t>Feckenham 66kV_Tewkesbury 66 11__</t>
  </si>
  <si>
    <t>Feckenham 66kV_Wormington 66 11__</t>
  </si>
  <si>
    <t>Iron Acton 132kV</t>
  </si>
  <si>
    <t>Iron Acton 132kV_Chipping Sodbury 132 33__</t>
  </si>
  <si>
    <t>Iron Acton 132kV_Chipping Sodbury 132 33_Hammerley Down 33 11</t>
  </si>
  <si>
    <t>Iron Acton 132kV_Ryeford 132 33__</t>
  </si>
  <si>
    <t>HYB:[Iron Acton 132kV_Chipping Sodbury 132 33__] &amp; [Iron Acton 132kV_Chipping Sodbury 132 33_Hammerley Down 33 11]-&gt;Iron Acton 132kV_Chipping Sodbury 132 33_Hammerley Down 33 11</t>
  </si>
  <si>
    <t>HYB:[Iron Acton 132kV_Chipping Sodbury 132 33__] &amp; [Iron Acton 132kV_Chipping Sodbury 132 33_Hammerley Down 33 11]-&gt;Iron Acton 132kV_Bradley Stoke (WPD SW) 132 33 Interconnector_Alveston 33 11</t>
  </si>
  <si>
    <t>Iron Acton 132kV_Bradley Stoke (WPD SW) 132 33 Interconnector_Alveston 33 11</t>
  </si>
  <si>
    <t>Iron Acton 132kV_Ryeford 132 33_Berkeley 33 11</t>
  </si>
  <si>
    <t>Iron Acton 132kV_Ryeford 132 33_Camp 33 11</t>
  </si>
  <si>
    <t>Iron Acton 132kV_Ryeford 132 33_Cherington 33 11</t>
  </si>
  <si>
    <t>Iron Acton 132kV_Chipping Sodbury 132 11 (GT1 GT2 &amp; T3)__</t>
  </si>
  <si>
    <t>Iron Acton 132kV_Chipping Sodbury 132 33_Cowhorn 33 11</t>
  </si>
  <si>
    <t>Iron Acton 132kV_Ryeford 132 33_Dudbridge 33 11</t>
  </si>
  <si>
    <t>Iron Acton 132kV_Ryeford 132 33_Dursley 33 11</t>
  </si>
  <si>
    <t>Iron Acton 132kV_Ryeford 132 33_Netherhills 33 11</t>
  </si>
  <si>
    <t>Iron Acton 132kV_Chipping Sodbury 132 33_Naishcombe Hill 33 11</t>
  </si>
  <si>
    <t>Iron Acton 132kV_Chipping Sodbury 132 33_Oxbridge 33 11</t>
  </si>
  <si>
    <t>Iron Acton 132kV_Ryeford 132 33_Ryeford 33 11</t>
  </si>
  <si>
    <t>Ironbridge &amp; Shrewsbury 132kV</t>
  </si>
  <si>
    <t>Ironbridge &amp; Shrewsbury 132kV_Shrewsbury 132 33__</t>
  </si>
  <si>
    <t>Ironbridge &amp; Shrewsbury 132kV_Ironbridge 132 33__</t>
  </si>
  <si>
    <t>Ironbridge &amp; Shrewsbury 132kV_Ketley 132 33__</t>
  </si>
  <si>
    <t>HYB:[Ironbridge &amp; Shrewsbury 132kV_Shrewsbury 132 33__] &amp; [Ironbridge &amp; Shrewsbury 132kV_Ketley 132 33__]-&gt;Ironbridge &amp; Shrewsbury 132kV_Ketley 132 33_Dothill 33 11 (T2)</t>
  </si>
  <si>
    <t>Ironbridge &amp; Shrewsbury 132kV_Shrewsbury 132 33_Bayston Hill 33 11</t>
  </si>
  <si>
    <t>Ironbridge &amp; Shrewsbury 132kV_Shrewsbury 132 33_Berrington 33/11</t>
  </si>
  <si>
    <t>Ironbridge &amp; Shrewsbury 132kV_Shrewsbury 132 33_Weir Hill 33 11</t>
  </si>
  <si>
    <t>Ironbridge &amp; Shrewsbury 132kV_Ironbridge 132 33_Broseley 33 11</t>
  </si>
  <si>
    <t>Ironbridge &amp; Shrewsbury 132kV_Ketley 132 11__</t>
  </si>
  <si>
    <t>Ironbridge &amp; Shrewsbury 132kV_Shrewsbury 132 33_Spring Gardens 33 11</t>
  </si>
  <si>
    <t>Ironbridge &amp; Shrewsbury 132kV_Ketley 132 33_Donnington 33 11</t>
  </si>
  <si>
    <t>Ironbridge &amp; Shrewsbury 132kV_Ketley 132 33_Dothill 33 11 (T2)</t>
  </si>
  <si>
    <t>Ironbridge &amp; Shrewsbury 132kV_Ironbridge 132 33_Easthope 33 11</t>
  </si>
  <si>
    <t>Ironbridge &amp; Shrewsbury 132kV_Ketley 132 33_Snedshill 33 11</t>
  </si>
  <si>
    <t>Ironbridge &amp; Shrewsbury 132kV_Ketley 132 33_Newport 33 11</t>
  </si>
  <si>
    <t>Ironbridge &amp; Shrewsbury 132kV_Ironbridge 132 33_Halesfield 33 11</t>
  </si>
  <si>
    <t>Ironbridge &amp; Shrewsbury 132kV_Shrewsbury 132 33_Harlescott 33 11</t>
  </si>
  <si>
    <t>Ironbridge &amp; Shrewsbury 132kV_Hortonwood 132 11__</t>
  </si>
  <si>
    <t>Ironbridge &amp; Shrewsbury 132kV_Shrewsbury 132 33_Leaton 33 11</t>
  </si>
  <si>
    <t>Ironbridge &amp; Shrewsbury 132kV_Ironbridge 132 33_Leebotwood 33 11</t>
  </si>
  <si>
    <t>Ironbridge &amp; Shrewsbury 132kV_Ironbridge 132 33_Madeley 33 11</t>
  </si>
  <si>
    <t>Ironbridge &amp; Shrewsbury 132kV_Shrewsbury 132 33_Malehurst 33 11</t>
  </si>
  <si>
    <t>Ironbridge &amp; Shrewsbury 132kV_Shrewsbury 132 33_Priest Weston 33 11</t>
  </si>
  <si>
    <t>Ironbridge &amp; Shrewsbury 132kV_Ironbridge 132 33_Quatt 33 11 (T2)</t>
  </si>
  <si>
    <t>Ironbridge &amp; Shrewsbury 132kV_Shrewsbury 132 33_Roushill 33 11</t>
  </si>
  <si>
    <t>Ironbridge &amp; Shrewsbury 132kV_Shrewsbury 132 33_Rowton 33 11</t>
  </si>
  <si>
    <t>Ironbridge &amp; Shrewsbury 132kV_Ketley 132 33_Sankey 33 11</t>
  </si>
  <si>
    <t>Ironbridge &amp; Shrewsbury 132kV_Ketley 132 33_Shifnal 33 11</t>
  </si>
  <si>
    <t>Ironbridge &amp; Shrewsbury 132kV_Ironbridge 132 33_Star Aluminium 33 11</t>
  </si>
  <si>
    <t>Ironbridge &amp; Shrewsbury 132kV_Ironbridge 132 33_Worfield 33 11</t>
  </si>
  <si>
    <t>Nechells 132kV</t>
  </si>
  <si>
    <t>Kitwell 132kV</t>
  </si>
  <si>
    <t>Lea Marston 132kV</t>
  </si>
  <si>
    <t>HYB:[Nechells 132kV] &amp; [Lea Marston 132kV]-&gt;Nechells 132kV_Castle Bromwich 132 11 (GT1 &amp; GT2)__</t>
  </si>
  <si>
    <t>HYB:[Nechells 132kV] &amp; [Lea Marston 132kV]-&gt;Nechells 132kV_Boughton Road 132 11 (GT1 &amp; GT2)__</t>
  </si>
  <si>
    <t>HYB:[Kitwell 132kV] &amp; [Lea Marston 132kV]-&gt;Kitwell 132kV_Shirley 132 11 (GT2 GT3 &amp; GT1)__</t>
  </si>
  <si>
    <t>Lea Marston 132kV_Tamworth and Tamworth Town__</t>
  </si>
  <si>
    <t>Lea Marston 132kV_Network Rail Tamworth__</t>
  </si>
  <si>
    <t>Nechells 132kV_Network Rail Washwood Heath__</t>
  </si>
  <si>
    <t>Lea Marston 132kV_Tamworth and Tamworth Town_Apollo</t>
  </si>
  <si>
    <t>Nechells 132kV_Summer Lane 132 11__</t>
  </si>
  <si>
    <t>Lea Marston 132kV_Tamworth and Tamworth Town_Atherstone</t>
  </si>
  <si>
    <t>Kitwell 132kV_Bartley Green 132 11__</t>
  </si>
  <si>
    <t>Lea Marston 132kV_Tamworth and Tamworth Town_Tamworth</t>
  </si>
  <si>
    <t>Lea Marston 132kV_Tamworth and Tamworth Town_Birch Coppice</t>
  </si>
  <si>
    <t>Nechells 132kV_Bordesley 132 11__</t>
  </si>
  <si>
    <t>Nechells 132kV_Boughton Road 132 11 (GT1 &amp; GT2)__</t>
  </si>
  <si>
    <t>Kitwell 132kV_Bournville 132 11__</t>
  </si>
  <si>
    <t>Nechells 132kV_Castle Bromwich 132 11 (GT1 &amp; GT2)__</t>
  </si>
  <si>
    <t>Nechells 132kV_Cheapside 132 11__</t>
  </si>
  <si>
    <t>Kitwell 132kV_Chad Valley 132 11__</t>
  </si>
  <si>
    <t>Nechells 132kV_Chester Street 132 11__</t>
  </si>
  <si>
    <t>Lea Marston 132kV_Chelmsley Wood 132 11__</t>
  </si>
  <si>
    <t>Lea Marston 132kV_Copt Heath 132 11__</t>
  </si>
  <si>
    <t>Lea Marston 132kV_Elmdon 132 11__</t>
  </si>
  <si>
    <t>Nechells 132kV_Erdington 132 11__</t>
  </si>
  <si>
    <t>Lea Marston 132kV_Hams Hall South 132 11__</t>
  </si>
  <si>
    <t>Kitwell 132kV_Halesowen 132 11__</t>
  </si>
  <si>
    <t>Kitwell 132kV_Hall Green 132 11__</t>
  </si>
  <si>
    <t>Kitwell 132kV_Highters Heath 132 11__</t>
  </si>
  <si>
    <t>Nechells 132kV_Hockley 132 11__</t>
  </si>
  <si>
    <t>Nechells 132kV_Nechells West 132 11__</t>
  </si>
  <si>
    <t>Lea Marston 132kV_Kitts Green (GT1 &amp; GT2) 132 11__</t>
  </si>
  <si>
    <t>Kitwell 132kV_Longbridge 132 11__</t>
  </si>
  <si>
    <t>Lea Marston 132kV_Solihull 132 11__</t>
  </si>
  <si>
    <t>Lea Marston 132kV_Tamworth and Tamworth Town_Polesworth</t>
  </si>
  <si>
    <t>Kitwell 132kV_Rednal 132 11__</t>
  </si>
  <si>
    <t>Kitwell 132kV_Selly Oak 132 11__</t>
  </si>
  <si>
    <t>Kitwell 132kV_Shirley 132 11 (GT2 GT3 &amp; GT1)__</t>
  </si>
  <si>
    <t>Nechells 132kV_Sparkbrook 132 11__</t>
  </si>
  <si>
    <t>Lea Marston 132kV_Sutton Coldfield 132 11__</t>
  </si>
  <si>
    <t>Lea Marston 132kV_Tamworth Town 132 11__</t>
  </si>
  <si>
    <t>Kitwell 132kV_Univ. of Birmingham 132 11__</t>
  </si>
  <si>
    <t>Lea Marston 132kV_Tamworth and Tamworth Town_Wood End</t>
  </si>
  <si>
    <t>Ocker Hill 132kV</t>
  </si>
  <si>
    <t>Ocker Hill 132kV_Ocker Hill 132 33__</t>
  </si>
  <si>
    <t>Ocker Hill 132kV_Black Lake 132 11__</t>
  </si>
  <si>
    <t>Ocker Hill 132kV_Ocker Hill 132 11__</t>
  </si>
  <si>
    <t>Ocker Hill 132kV_Ocker Hill 132 33_Redman Fisher 33 11 (33kV Supply)</t>
  </si>
  <si>
    <t>Oldbury 132kV</t>
  </si>
  <si>
    <t>Oldbury 132kV_Oldbury 132 33__</t>
  </si>
  <si>
    <t>Oldbury 132kV_Birchfield Lane 132 11__</t>
  </si>
  <si>
    <t>Oldbury 132kV_Tividale 132 11__</t>
  </si>
  <si>
    <t>Oldbury 132kV_Oldbury 132 33_Oldbury 33 11</t>
  </si>
  <si>
    <t>Penn 132kV</t>
  </si>
  <si>
    <t>Penn 132kV_Wolverhampton West 132 33__</t>
  </si>
  <si>
    <t>Penn 132kV_Hinksford 132 33__</t>
  </si>
  <si>
    <t>Penn 132kV_Wolverhampton West 132 33_Albrighton 33 11 (T2A)</t>
  </si>
  <si>
    <t>Penn 132kV_Coseley 132 11__</t>
  </si>
  <si>
    <t>Penn 132kV_Dudley 132 11__</t>
  </si>
  <si>
    <t>Penn 132kV_Hinksford 132 33_Hinksford 33 11</t>
  </si>
  <si>
    <t>Penn 132kV_Hinksford 132 33_Kinver 33 11 (T2)</t>
  </si>
  <si>
    <t>Penn 132kV_Lye 132 11__</t>
  </si>
  <si>
    <t>Penn 132kV_Wolverhampton West 132 33_Pattingham 33 11</t>
  </si>
  <si>
    <t>Penn 132kV_Wolverhampton West 132 33_Wolverhampton West 33 11</t>
  </si>
  <si>
    <t>Penn 132kV_Woodside 132 11__</t>
  </si>
  <si>
    <t>Port Ham 132kV</t>
  </si>
  <si>
    <t>Port Ham 132kV_Cheltenham 132 66__</t>
  </si>
  <si>
    <t>Port Ham 132kV_Hereford (Walham) 132 66__</t>
  </si>
  <si>
    <t>Port Ham 132kV_Lydney 132 33__</t>
  </si>
  <si>
    <t>Port Ham 132kV_Castle Meads 132 33__</t>
  </si>
  <si>
    <t>Port Ham 132kV_Lydney 132 33_Mitcheldean 33 11</t>
  </si>
  <si>
    <t>Port Ham 132kV_Cheltenham 132 66_Alderton 66 11</t>
  </si>
  <si>
    <t>Port Ham 132kV_Eastern Avenue 132 11__</t>
  </si>
  <si>
    <t>Port Ham 132kV_Lydney 132 33_Bilson 33 11</t>
  </si>
  <si>
    <t>Port Ham 132kV_Cheltenham 132 66_Bishops Cleeve 66 11</t>
  </si>
  <si>
    <t>Port Ham 132kV_Lydney 132 33_Bixhead 33 11</t>
  </si>
  <si>
    <t>Port Ham 132kV_Castle Meads 132 33_Brockworth 33 11</t>
  </si>
  <si>
    <t>Port Ham 132kV_Cheltenham 132 11__</t>
  </si>
  <si>
    <t>Port Ham 132kV_Commercial Road 132 11 (GT1 &amp; TA TB)__</t>
  </si>
  <si>
    <t>Port Ham 132kV_Hereford (Walham) 132 66_Hereford South 66 11</t>
  </si>
  <si>
    <t>Port Ham 132kV_Lydney 132 33_Elton 33 11</t>
  </si>
  <si>
    <t>Port Ham 132kV_Hereford (Walham) 132 66_Hereford North 66 11</t>
  </si>
  <si>
    <t>Port Ham 132kV_Castle Meads 132 33_Rotol 33 11</t>
  </si>
  <si>
    <t>Port Ham 132kV_Lydney 132 33_Lydney 33 11</t>
  </si>
  <si>
    <t>Port Ham 132kV_Marle Hill 132 11 (GT1 &amp; TD TC OS)__</t>
  </si>
  <si>
    <t>Port Ham 132kV_Lydney 132 33_Mead Lane 33 11</t>
  </si>
  <si>
    <t>Port Ham 132kV_Montpellier 132 11__</t>
  </si>
  <si>
    <t>Port Ham 132kV_Castle Meads 132 33_Tuffley 33 11 (T1A T2A &amp; T1B T2B)</t>
  </si>
  <si>
    <t>Port Ham 132kV_Lydney 132 33_Princess Royal 33 11</t>
  </si>
  <si>
    <t>Port Ham 132kV_Lydney 132 33_Stowfield 33 11</t>
  </si>
  <si>
    <t>Port Ham 132kV_Tewkesbury 132 11__</t>
  </si>
  <si>
    <t>Cellarhead Whitfield Interconnector</t>
  </si>
  <si>
    <t>Tyseley Waste</t>
  </si>
  <si>
    <t>Takao Europe</t>
  </si>
  <si>
    <t>Four Ashes Incinerator</t>
  </si>
  <si>
    <t>Witches Farm Solar</t>
  </si>
  <si>
    <t>Uni of Birmingham</t>
  </si>
  <si>
    <t>Severn Trent Water (Wyelands)</t>
  </si>
  <si>
    <t>Wolverhampton Waste Services</t>
  </si>
  <si>
    <t>Stoke CHP</t>
  </si>
  <si>
    <t>WBB Minerals</t>
  </si>
  <si>
    <t>Cauldon Cement</t>
  </si>
  <si>
    <t>Abson Gas Compressor Station</t>
  </si>
  <si>
    <t>Ervin Amasteel</t>
  </si>
  <si>
    <t>Hanford Waste Services</t>
  </si>
  <si>
    <t>NR Kidsgrove</t>
  </si>
  <si>
    <t>NR Stafford</t>
  </si>
  <si>
    <t>NR Washwood Heath</t>
  </si>
  <si>
    <t>NR Winson Green</t>
  </si>
  <si>
    <t>NR Smethwick</t>
  </si>
  <si>
    <t>NR Willenhall</t>
  </si>
  <si>
    <t>Northwick</t>
  </si>
  <si>
    <t>Inco Alloys</t>
  </si>
  <si>
    <t>Swancote</t>
  </si>
  <si>
    <t>Spring Hill Solar generation</t>
  </si>
  <si>
    <t>NG Wormington Gas Compressor</t>
  </si>
  <si>
    <t>Greenfrog STOR generation</t>
  </si>
  <si>
    <t>Union Road</t>
  </si>
  <si>
    <t>Quatt</t>
  </si>
  <si>
    <t>Knypersley</t>
  </si>
  <si>
    <t>Simplex</t>
  </si>
  <si>
    <t xml:space="preserve">Star Aluminium </t>
  </si>
  <si>
    <t>Goodyear</t>
  </si>
  <si>
    <t>Heartlands Power Ltd / Fort Dunlop</t>
  </si>
  <si>
    <t>Cellarhead Barlaston (Meaford) Interconnector</t>
  </si>
  <si>
    <t>Redditch Gas Turbine</t>
  </si>
  <si>
    <t>Tyseley Waste Import</t>
  </si>
  <si>
    <t>Takao Europe Import</t>
  </si>
  <si>
    <t>Four Ashes Incinerator Import</t>
  </si>
  <si>
    <t>Witches Farm Solar Import</t>
  </si>
  <si>
    <t>Uni of Birmingham Import</t>
  </si>
  <si>
    <t>South Staffs Water Import</t>
  </si>
  <si>
    <t>Wolverhampton WS Import</t>
  </si>
  <si>
    <t>Stoke CHP Import</t>
  </si>
  <si>
    <t>WBB Minerals Import</t>
  </si>
  <si>
    <t>Cauldon Cement Import</t>
  </si>
  <si>
    <t>Abson Gas Compressor Station Import</t>
  </si>
  <si>
    <t>Ervin Amasteel Import</t>
  </si>
  <si>
    <t>Hanford Waste Services Import</t>
  </si>
  <si>
    <t>NR Kidsgrove Import</t>
  </si>
  <si>
    <t>NR Stafford Import</t>
  </si>
  <si>
    <t>NR Nechells/Washwood Heath Import</t>
  </si>
  <si>
    <t>NR Winson Green Import</t>
  </si>
  <si>
    <t>NR Smethwick Import</t>
  </si>
  <si>
    <t>NR Willenhall Import</t>
  </si>
  <si>
    <t>Northwick Import</t>
  </si>
  <si>
    <t>Inco Alloys Import</t>
  </si>
  <si>
    <t>Swancote Energy Import</t>
  </si>
  <si>
    <t>Springhill Solar Park Import</t>
  </si>
  <si>
    <t>NG Gas Wormington</t>
  </si>
  <si>
    <t>Greenfrog STOR Import</t>
  </si>
  <si>
    <t>Union Road / EMR Oldbury (Import)</t>
  </si>
  <si>
    <t>Quatt Import</t>
  </si>
  <si>
    <t>Knypersley Import</t>
  </si>
  <si>
    <t>Simplex Import</t>
  </si>
  <si>
    <t>Star Aluminium Import</t>
  </si>
  <si>
    <t>Fort Dunlop LV Import</t>
  </si>
  <si>
    <t>Ironbridge St load</t>
  </si>
  <si>
    <t>Rugeley St load</t>
  </si>
  <si>
    <t>Tyseley Waste Export</t>
  </si>
  <si>
    <t>Uni of Birmingham Export</t>
  </si>
  <si>
    <t>Quatt Export</t>
  </si>
  <si>
    <t>Wolverhampton WS Export</t>
  </si>
  <si>
    <t>Stoke CHP Export</t>
  </si>
  <si>
    <t>Hanford Waste Services Export</t>
  </si>
  <si>
    <t>NR Kidsgrove Export</t>
  </si>
  <si>
    <t>NR Stafford Export</t>
  </si>
  <si>
    <t>NR Winson Green Export</t>
  </si>
  <si>
    <t>NR Smethwick Export</t>
  </si>
  <si>
    <t>NR Willenhall Export</t>
  </si>
  <si>
    <t>NR Nechells/Washwood Heath Export</t>
  </si>
  <si>
    <t>Redditch Gas Turbine Export</t>
  </si>
  <si>
    <t>Knypersley Export</t>
  </si>
  <si>
    <t>Northwick Export</t>
  </si>
  <si>
    <t>Swancote Energy Export</t>
  </si>
  <si>
    <t>Four Ashes Incinerator Export</t>
  </si>
  <si>
    <t>Witches Farm Solar Export</t>
  </si>
  <si>
    <t>Springhill Solar Park Export</t>
  </si>
  <si>
    <t>Greenfrog STOR Export</t>
  </si>
  <si>
    <t>Union Road / EMR Oldbury (Export)</t>
  </si>
  <si>
    <t>Heartlands</t>
  </si>
  <si>
    <t>Havannah Mills / Havannah Mills Switching Station (export to ENW)</t>
  </si>
  <si>
    <t>Cellarhead - Burlaston interconnector</t>
  </si>
  <si>
    <t>Stanner interconnector (export to WPD)</t>
  </si>
  <si>
    <t>1430000001342, 1430000001351</t>
  </si>
  <si>
    <t>1421696500001, 1430000000906</t>
  </si>
  <si>
    <t>1430000000915, 1430000000924</t>
  </si>
  <si>
    <t>1428483000001, 1429586500003</t>
  </si>
  <si>
    <t>1422108000000, 1421108000009</t>
  </si>
  <si>
    <t>1422664500000, 1425861000001</t>
  </si>
  <si>
    <t>1430000033051, 1430000033060</t>
  </si>
  <si>
    <t>1421664500008, 1426342000002</t>
  </si>
  <si>
    <t>1423124100000, 1428564500005</t>
  </si>
  <si>
    <t>1430000033070, 1430000044090</t>
  </si>
  <si>
    <t>1430000027786,  1430000027795 1430000027800 1430000027810 1430000027829 1430000027838 1430000027847 1430000027856</t>
  </si>
  <si>
    <t>1460001869731, 1460001869750</t>
  </si>
  <si>
    <t>1423464500000, 1429264500000</t>
  </si>
  <si>
    <t>1422464500009, 1421464500007</t>
  </si>
  <si>
    <t>1, 2, 3, 4, 5, 6, 7, 8, 9, 10, 11, 12, 13, 14, 15, 20, 21, 22, 24, 25, 26, 27, 30, 34, 35, 36, 40, 41, 42, 46, 47, 49, 85, 86, 87, 88, 95, 96, 97, 98, 99, 107, 108, 109, 110, 111, 112, 121, 124, 127, 129, 132, 200, 201, 202, 203, 204, 205, 206, 207, 208, 209, 210, 211, 212, 326, 571, 573, 625, 626, Fort Dunlop LV Import (7177).</t>
  </si>
  <si>
    <t>19, 128, 221, 226, 229, 230, 570, 572, 574</t>
  </si>
  <si>
    <t>23, 130, 213, 214, 215, 216, 217, 218, 219, 220, 222, 223, 224, 225, 227, 228, 231, 232, 322, 323, 365, 367, 575, 577, Havannah Mills (0039), Stanner Interconector (2818).</t>
  </si>
  <si>
    <t>366, 576, 578, 724, 727, 730, 731, 740, 742, 743, 744, 745, 746, 785, 786, 787, 788, 789, 790, 791, 792, 793, 794, 795, 796, 797, 798, 799, 800, 801, 802, 803, 804, 805, 806, 807, 808, 809, 810, 811, 812, 813, 814, 815, 816, 817, 818, 819, 820, 821, 822</t>
  </si>
  <si>
    <t>705, 725, 729, 749, 750, 754, 755, 756, 757, 758, 759, 760, 761, 762, 763, 764, 765, 766, 767, 768, 769, 770, 771, 772, 773, 774, 775, 776, 777, 778, 779, 780, 781, 782, 783, 784</t>
  </si>
  <si>
    <t>Ironbridge St load (4003), Rugeley St load (4018)</t>
  </si>
  <si>
    <t>66kV Generic</t>
  </si>
  <si>
    <t>706, 723, 726, 728, 751, 752, 753</t>
  </si>
  <si>
    <t>Western Power Distribution (West Midlands) plc</t>
  </si>
  <si>
    <t>95</t>
  </si>
  <si>
    <t>96</t>
  </si>
  <si>
    <t>97</t>
  </si>
  <si>
    <t>98</t>
  </si>
  <si>
    <t>252</t>
  </si>
  <si>
    <t>208</t>
  </si>
  <si>
    <t>253</t>
  </si>
  <si>
    <t>254</t>
  </si>
  <si>
    <t>249</t>
  </si>
  <si>
    <t>223</t>
  </si>
  <si>
    <t>250</t>
  </si>
  <si>
    <t>251</t>
  </si>
  <si>
    <t>233</t>
  </si>
  <si>
    <t>234</t>
  </si>
  <si>
    <t>235</t>
  </si>
  <si>
    <t>236</t>
  </si>
  <si>
    <t>237</t>
  </si>
  <si>
    <t>238</t>
  </si>
  <si>
    <t>239</t>
  </si>
  <si>
    <t>244</t>
  </si>
  <si>
    <t>240</t>
  </si>
  <si>
    <t>241</t>
  </si>
  <si>
    <t>242</t>
  </si>
  <si>
    <t>245</t>
  </si>
  <si>
    <t>243</t>
  </si>
  <si>
    <t>246</t>
  </si>
  <si>
    <t>247</t>
  </si>
  <si>
    <t>248</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</si>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</sst>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Red]\-#,##0.000"/>
    <numFmt numFmtId="173" formatCode="#,##0.000;[Red]#,##0.000"/>
    <numFmt numFmtId="174" formatCode="#,##0.00;[Red]#,##0.00"/>
  </numFmts>
  <fonts count="26" x14ac:knownFonts="1">
    <font>
      <sz val="10"/>
      <name val="Arial"/>
    </font>
    <font>
      <sz val="11"/>
      <color theme="1"/>
      <name val="Calibri"/>
      <family val="2"/>
      <scheme val="minor"/>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3"/>
      <color theme="3"/>
      <name val="Arial"/>
      <family val="2"/>
    </font>
    <font>
      <sz val="11"/>
      <color theme="0"/>
      <name val="Arial"/>
      <family val="2"/>
    </font>
    <font>
      <b/>
      <sz val="9"/>
      <name val="Arial"/>
      <family val="2"/>
    </font>
    <font>
      <b/>
      <sz val="9"/>
      <color indexed="8"/>
      <name val="Calibri"/>
      <family val="2"/>
    </font>
    <font>
      <sz val="9"/>
      <name val="Arial"/>
      <family val="2"/>
    </font>
    <font>
      <sz val="9"/>
      <color indexed="8"/>
      <name val="Calibri"/>
      <family val="2"/>
    </font>
    <font>
      <sz val="10"/>
      <color theme="0"/>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0" borderId="0"/>
    <xf numFmtId="0" fontId="9" fillId="0" borderId="0" applyNumberFormat="0" applyFill="0" applyBorder="0" applyAlignment="0" applyProtection="0"/>
    <xf numFmtId="0" fontId="10" fillId="5" borderId="8" applyNumberFormat="0" applyAlignment="0" applyProtection="0"/>
    <xf numFmtId="0" fontId="11" fillId="0" borderId="0" applyNumberFormat="0" applyFill="0" applyBorder="0" applyAlignment="0" applyProtection="0">
      <alignment vertical="top"/>
      <protection locked="0"/>
    </xf>
    <xf numFmtId="0" fontId="19" fillId="0" borderId="11" applyNumberFormat="0" applyFill="0" applyAlignment="0" applyProtection="0"/>
    <xf numFmtId="0" fontId="9" fillId="0" borderId="12" applyNumberFormat="0" applyFill="0" applyAlignment="0" applyProtection="0"/>
    <xf numFmtId="0" fontId="4" fillId="0" borderId="0"/>
    <xf numFmtId="0" fontId="1" fillId="0" borderId="0"/>
  </cellStyleXfs>
  <cellXfs count="151">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6" fillId="2" borderId="0" xfId="0" applyFont="1" applyFill="1" applyAlignment="1">
      <alignment vertical="center"/>
    </xf>
    <xf numFmtId="0" fontId="0" fillId="0" borderId="1" xfId="0" applyBorder="1" applyAlignment="1">
      <alignment vertical="center"/>
    </xf>
    <xf numFmtId="0" fontId="5" fillId="0" borderId="3" xfId="0" applyFont="1" applyBorder="1" applyAlignment="1">
      <alignment vertical="top" wrapText="1"/>
    </xf>
    <xf numFmtId="0" fontId="4" fillId="0" borderId="0" xfId="0" applyFont="1" applyBorder="1" applyAlignment="1">
      <alignment wrapText="1"/>
    </xf>
    <xf numFmtId="0" fontId="5" fillId="0" borderId="0" xfId="0" applyFont="1" applyBorder="1" applyAlignment="1">
      <alignment vertical="top" wrapText="1"/>
    </xf>
    <xf numFmtId="0" fontId="0" fillId="0" borderId="0" xfId="0" applyBorder="1"/>
    <xf numFmtId="0" fontId="5" fillId="0" borderId="1" xfId="0" applyFont="1" applyBorder="1" applyAlignment="1">
      <alignment vertical="top" wrapText="1"/>
    </xf>
    <xf numFmtId="0" fontId="11" fillId="2" borderId="0" xfId="4" applyFill="1" applyAlignment="1" applyProtection="1">
      <alignment vertical="center"/>
      <protection hidden="1"/>
    </xf>
    <xf numFmtId="0" fontId="12" fillId="2" borderId="0" xfId="4" applyFont="1" applyFill="1" applyAlignment="1" applyProtection="1">
      <alignment vertical="center"/>
    </xf>
    <xf numFmtId="0" fontId="11" fillId="0" borderId="0" xfId="4" applyAlignment="1" applyProtection="1">
      <alignment horizontal="left" vertical="top"/>
    </xf>
    <xf numFmtId="0" fontId="5" fillId="7" borderId="1" xfId="0" applyFont="1" applyFill="1" applyBorder="1" applyAlignment="1">
      <alignment horizontal="center" vertical="center" wrapText="1"/>
    </xf>
    <xf numFmtId="0" fontId="13" fillId="8" borderId="1" xfId="0" applyFont="1" applyFill="1" applyBorder="1" applyAlignment="1" applyProtection="1">
      <alignment horizontal="center" vertical="center" wrapText="1"/>
      <protection locked="0"/>
    </xf>
    <xf numFmtId="0" fontId="4" fillId="0" borderId="1" xfId="0" quotePrefix="1" applyFont="1" applyBorder="1" applyAlignment="1">
      <alignment horizontal="left" vertical="top" wrapText="1"/>
    </xf>
    <xf numFmtId="0" fontId="5" fillId="7" borderId="1" xfId="0" applyFont="1" applyFill="1" applyBorder="1" applyAlignment="1" applyProtection="1">
      <alignment vertical="center" wrapText="1"/>
      <protection locked="0"/>
    </xf>
    <xf numFmtId="0" fontId="13"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7" xfId="0" applyFont="1" applyBorder="1" applyAlignment="1">
      <alignment vertical="top" wrapText="1"/>
    </xf>
    <xf numFmtId="0" fontId="4" fillId="4"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vertical="center" wrapText="1"/>
    </xf>
    <xf numFmtId="0" fontId="2" fillId="0" borderId="1" xfId="1"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vertical="center"/>
    </xf>
    <xf numFmtId="165" fontId="4" fillId="4"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xf>
    <xf numFmtId="169" fontId="4" fillId="3" borderId="1" xfId="0" applyNumberFormat="1" applyFont="1" applyFill="1" applyBorder="1" applyAlignment="1" applyProtection="1">
      <alignment horizontal="center" vertical="center"/>
      <protection locked="0"/>
    </xf>
    <xf numFmtId="49" fontId="13" fillId="8" borderId="1" xfId="0" applyNumberFormat="1" applyFont="1" applyFill="1" applyBorder="1" applyAlignment="1" applyProtection="1">
      <alignment horizontal="center" vertical="center" wrapText="1"/>
      <protection locked="0"/>
    </xf>
    <xf numFmtId="49" fontId="13" fillId="8" borderId="1" xfId="0" quotePrefix="1" applyNumberFormat="1" applyFont="1" applyFill="1" applyBorder="1" applyAlignment="1" applyProtection="1">
      <alignment horizontal="center" vertical="center" wrapText="1"/>
      <protection locked="0"/>
    </xf>
    <xf numFmtId="0" fontId="5" fillId="7" borderId="1" xfId="0" quotePrefix="1" applyFont="1" applyFill="1" applyBorder="1" applyAlignment="1">
      <alignment horizontal="center" vertical="center" wrapText="1"/>
    </xf>
    <xf numFmtId="49" fontId="14" fillId="5" borderId="8" xfId="3" applyNumberFormat="1" applyFont="1" applyAlignment="1" applyProtection="1">
      <alignment horizontal="center" vertical="center" wrapText="1"/>
      <protection locked="0"/>
    </xf>
    <xf numFmtId="0" fontId="5" fillId="7" borderId="1" xfId="0" quotePrefix="1" applyFont="1" applyFill="1" applyBorder="1" applyAlignment="1" applyProtection="1">
      <alignment horizontal="left" vertical="center" wrapText="1"/>
    </xf>
    <xf numFmtId="170" fontId="17" fillId="13" borderId="1" xfId="0" applyNumberFormat="1" applyFont="1" applyFill="1" applyBorder="1" applyAlignment="1" applyProtection="1">
      <alignment horizontal="center" vertical="center"/>
      <protection locked="0"/>
    </xf>
    <xf numFmtId="171" fontId="17" fillId="13" borderId="1" xfId="0" applyNumberFormat="1" applyFont="1" applyFill="1" applyBorder="1" applyAlignment="1" applyProtection="1">
      <alignment horizontal="center" vertical="center"/>
      <protection locked="0"/>
    </xf>
    <xf numFmtId="49" fontId="18" fillId="7" borderId="1" xfId="0" applyNumberFormat="1" applyFont="1" applyFill="1" applyBorder="1" applyAlignment="1">
      <alignment horizontal="center" vertical="center" wrapText="1"/>
    </xf>
    <xf numFmtId="170" fontId="17" fillId="15" borderId="1" xfId="0" applyNumberFormat="1" applyFont="1" applyFill="1" applyBorder="1" applyAlignment="1" applyProtection="1">
      <alignment horizontal="center" vertical="center"/>
      <protection locked="0"/>
    </xf>
    <xf numFmtId="171" fontId="17" fillId="15" borderId="1" xfId="0" applyNumberFormat="1" applyFont="1" applyFill="1" applyBorder="1" applyAlignment="1" applyProtection="1">
      <alignment horizontal="center" vertical="center"/>
      <protection locked="0"/>
    </xf>
    <xf numFmtId="0" fontId="5" fillId="14" borderId="1" xfId="0" quotePrefix="1" applyFont="1" applyFill="1" applyBorder="1" applyAlignment="1">
      <alignment horizontal="center" vertical="center" wrapText="1"/>
    </xf>
    <xf numFmtId="171" fontId="17" fillId="16" borderId="1" xfId="0" applyNumberFormat="1" applyFont="1" applyFill="1" applyBorder="1" applyAlignment="1" applyProtection="1">
      <alignment horizontal="center" vertical="center"/>
      <protection locked="0"/>
    </xf>
    <xf numFmtId="0" fontId="5" fillId="17" borderId="1" xfId="0" quotePrefix="1" applyFont="1" applyFill="1" applyBorder="1" applyAlignment="1">
      <alignment horizontal="center" vertical="center" wrapText="1"/>
    </xf>
    <xf numFmtId="49" fontId="4" fillId="9" borderId="1" xfId="0" quotePrefix="1" applyNumberFormat="1" applyFont="1" applyFill="1" applyBorder="1" applyAlignment="1" applyProtection="1">
      <alignment horizontal="left" vertical="top" wrapText="1"/>
      <protection locked="0"/>
    </xf>
    <xf numFmtId="49" fontId="4"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5" borderId="1" xfId="0" applyNumberFormat="1" applyFill="1" applyBorder="1" applyAlignment="1" applyProtection="1">
      <alignment horizontal="left" vertical="top" wrapText="1"/>
      <protection locked="0"/>
    </xf>
    <xf numFmtId="49" fontId="19" fillId="0" borderId="11" xfId="5" applyNumberFormat="1" applyAlignment="1" applyProtection="1">
      <alignment vertical="center"/>
      <protection locked="0"/>
    </xf>
    <xf numFmtId="49" fontId="9" fillId="0" borderId="12" xfId="6" quotePrefix="1" applyNumberFormat="1" applyAlignment="1" applyProtection="1">
      <alignment horizontal="left" vertical="center"/>
      <protection locked="0"/>
    </xf>
    <xf numFmtId="49" fontId="9" fillId="0" borderId="12" xfId="6" applyNumberFormat="1" applyAlignment="1" applyProtection="1">
      <alignment vertical="center"/>
      <protection locked="0"/>
    </xf>
    <xf numFmtId="49" fontId="16" fillId="12" borderId="1" xfId="0" applyNumberFormat="1" applyFont="1" applyFill="1" applyBorder="1" applyAlignment="1">
      <alignment horizontal="left" vertical="center" wrapText="1"/>
    </xf>
    <xf numFmtId="49" fontId="16" fillId="12" borderId="1" xfId="0" applyNumberFormat="1" applyFont="1" applyFill="1" applyBorder="1" applyAlignment="1" applyProtection="1">
      <alignment vertical="center" wrapText="1"/>
    </xf>
    <xf numFmtId="0" fontId="5" fillId="7" borderId="1" xfId="0" quotePrefix="1" applyFont="1" applyFill="1" applyBorder="1" applyAlignment="1" applyProtection="1">
      <alignment horizontal="center" vertical="center" wrapText="1"/>
    </xf>
    <xf numFmtId="49" fontId="16" fillId="12" borderId="1" xfId="0" quotePrefix="1" applyNumberFormat="1" applyFont="1" applyFill="1" applyBorder="1" applyAlignment="1">
      <alignment horizontal="left" vertical="center" wrapText="1"/>
    </xf>
    <xf numFmtId="49" fontId="16" fillId="12" borderId="1" xfId="0" quotePrefix="1" applyNumberFormat="1" applyFont="1" applyFill="1" applyBorder="1" applyAlignment="1" applyProtection="1">
      <alignment horizontal="left" vertical="center" wrapText="1"/>
    </xf>
    <xf numFmtId="0" fontId="5" fillId="11" borderId="1" xfId="0" quotePrefix="1" applyFont="1" applyFill="1" applyBorder="1" applyAlignment="1" applyProtection="1">
      <alignment horizontal="left" vertical="center" wrapText="1" indent="3"/>
    </xf>
    <xf numFmtId="0" fontId="5" fillId="0" borderId="0" xfId="7" applyFont="1" applyAlignment="1">
      <alignment horizontal="center" vertical="top" wrapText="1"/>
    </xf>
    <xf numFmtId="0" fontId="4" fillId="0" borderId="0" xfId="7" applyAlignment="1">
      <alignment horizontal="center" vertical="top" wrapText="1"/>
    </xf>
    <xf numFmtId="0" fontId="4" fillId="0" borderId="0" xfId="7" applyNumberFormat="1"/>
    <xf numFmtId="0" fontId="4" fillId="0" borderId="0" xfId="7"/>
    <xf numFmtId="0" fontId="4" fillId="0" borderId="0" xfId="7" applyAlignment="1">
      <alignment horizontal="left"/>
    </xf>
    <xf numFmtId="17" fontId="0" fillId="0" borderId="0" xfId="0" applyNumberFormat="1"/>
    <xf numFmtId="0" fontId="0" fillId="0" borderId="0" xfId="0" quotePrefix="1" applyAlignment="1">
      <alignment horizontal="left"/>
    </xf>
    <xf numFmtId="14" fontId="0" fillId="0" borderId="0" xfId="0" applyNumberFormat="1"/>
    <xf numFmtId="0" fontId="4" fillId="0" borderId="0" xfId="0" applyFont="1"/>
    <xf numFmtId="0" fontId="4" fillId="0" borderId="0" xfId="0" quotePrefix="1" applyFont="1" applyAlignment="1">
      <alignment horizontal="left"/>
    </xf>
    <xf numFmtId="0" fontId="7" fillId="0" borderId="1" xfId="0" applyFont="1" applyBorder="1" applyAlignment="1">
      <alignment vertical="top" wrapText="1"/>
    </xf>
    <xf numFmtId="165" fontId="0" fillId="0" borderId="1" xfId="0" applyNumberFormat="1" applyBorder="1" applyAlignment="1">
      <alignment vertical="center"/>
    </xf>
    <xf numFmtId="0" fontId="0" fillId="0" borderId="1" xfId="0" applyBorder="1" applyAlignment="1">
      <alignment vertical="center" wrapText="1"/>
    </xf>
    <xf numFmtId="165" fontId="0" fillId="2" borderId="1" xfId="0" applyNumberFormat="1" applyFill="1" applyBorder="1" applyAlignment="1">
      <alignment horizontal="center" vertical="center"/>
    </xf>
    <xf numFmtId="0" fontId="0" fillId="2" borderId="1" xfId="0" applyFill="1" applyBorder="1" applyAlignment="1">
      <alignment vertical="center" wrapText="1"/>
    </xf>
    <xf numFmtId="49" fontId="13" fillId="4" borderId="1" xfId="0" applyNumberFormat="1" applyFont="1" applyFill="1" applyBorder="1" applyAlignment="1" applyProtection="1">
      <alignment horizontal="center" vertical="center" wrapText="1"/>
      <protection locked="0"/>
    </xf>
    <xf numFmtId="40" fontId="4" fillId="3" borderId="1" xfId="0" applyNumberFormat="1" applyFont="1" applyFill="1" applyBorder="1" applyAlignment="1" applyProtection="1">
      <alignment horizontal="center" vertical="center"/>
      <protection locked="0"/>
    </xf>
    <xf numFmtId="172" fontId="0" fillId="9" borderId="1" xfId="0" applyNumberFormat="1" applyFill="1" applyBorder="1" applyAlignment="1" applyProtection="1">
      <alignment horizontal="center" vertical="center"/>
      <protection locked="0"/>
    </xf>
    <xf numFmtId="172" fontId="4" fillId="3" borderId="1" xfId="0" applyNumberFormat="1" applyFont="1" applyFill="1" applyBorder="1" applyAlignment="1" applyProtection="1">
      <alignment horizontal="center" vertical="center"/>
      <protection locked="0"/>
    </xf>
    <xf numFmtId="40" fontId="0" fillId="10" borderId="1" xfId="0" applyNumberFormat="1" applyFill="1" applyBorder="1" applyAlignment="1" applyProtection="1">
      <alignment horizontal="center" vertical="center"/>
      <protection locked="0"/>
    </xf>
    <xf numFmtId="0" fontId="21" fillId="7" borderId="1" xfId="0" quotePrefix="1" applyFont="1" applyFill="1" applyBorder="1" applyAlignment="1">
      <alignment horizontal="center" vertical="center" wrapText="1"/>
    </xf>
    <xf numFmtId="49" fontId="22" fillId="7" borderId="1" xfId="0" applyNumberFormat="1" applyFont="1" applyFill="1" applyBorder="1" applyAlignment="1">
      <alignment horizontal="center" vertical="center" wrapText="1"/>
    </xf>
    <xf numFmtId="49" fontId="23" fillId="9" borderId="1" xfId="0" quotePrefix="1" applyNumberFormat="1" applyFont="1" applyFill="1" applyBorder="1" applyAlignment="1" applyProtection="1">
      <alignment horizontal="left" vertical="top" wrapText="1"/>
      <protection locked="0"/>
    </xf>
    <xf numFmtId="0" fontId="23" fillId="9" borderId="1" xfId="0" applyNumberFormat="1" applyFont="1" applyFill="1" applyBorder="1" applyAlignment="1" applyProtection="1">
      <alignment horizontal="left" vertical="top" wrapText="1"/>
      <protection locked="0"/>
    </xf>
    <xf numFmtId="1" fontId="23" fillId="9" borderId="1" xfId="0" applyNumberFormat="1" applyFont="1" applyFill="1" applyBorder="1" applyAlignment="1" applyProtection="1">
      <alignment horizontal="left" vertical="top" wrapText="1"/>
      <protection locked="0"/>
    </xf>
    <xf numFmtId="49" fontId="23" fillId="9" borderId="1" xfId="0" applyNumberFormat="1" applyFont="1" applyFill="1" applyBorder="1" applyAlignment="1" applyProtection="1">
      <alignment horizontal="left" vertical="top" wrapText="1"/>
      <protection locked="0"/>
    </xf>
    <xf numFmtId="172" fontId="24" fillId="13" borderId="1" xfId="0" applyNumberFormat="1" applyFont="1" applyFill="1" applyBorder="1" applyAlignment="1" applyProtection="1">
      <alignment horizontal="center" vertical="center"/>
      <protection locked="0"/>
    </xf>
    <xf numFmtId="40" fontId="24" fillId="13" borderId="1" xfId="0" applyNumberFormat="1" applyFont="1" applyFill="1" applyBorder="1" applyAlignment="1" applyProtection="1">
      <alignment horizontal="center" vertical="center"/>
      <protection locked="0"/>
    </xf>
    <xf numFmtId="172" fontId="24" fillId="9" borderId="1" xfId="0" applyNumberFormat="1" applyFont="1" applyFill="1" applyBorder="1" applyAlignment="1" applyProtection="1">
      <alignment horizontal="center" vertical="center"/>
      <protection locked="0"/>
    </xf>
    <xf numFmtId="40" fontId="24" fillId="9" borderId="1" xfId="0" applyNumberFormat="1" applyFont="1" applyFill="1" applyBorder="1" applyAlignment="1" applyProtection="1">
      <alignment horizontal="center" vertical="center"/>
      <protection locked="0"/>
    </xf>
    <xf numFmtId="0" fontId="23" fillId="9" borderId="1" xfId="0" quotePrefix="1" applyNumberFormat="1" applyFont="1" applyFill="1" applyBorder="1" applyAlignment="1" applyProtection="1">
      <alignment horizontal="left" vertical="top" wrapText="1"/>
      <protection locked="0"/>
    </xf>
    <xf numFmtId="173" fontId="0" fillId="9" borderId="1" xfId="0" applyNumberFormat="1" applyFill="1" applyBorder="1" applyAlignment="1" applyProtection="1">
      <alignment horizontal="center" vertical="center"/>
      <protection locked="0"/>
    </xf>
    <xf numFmtId="174" fontId="0" fillId="10" borderId="1" xfId="0" applyNumberFormat="1" applyFill="1" applyBorder="1" applyAlignment="1" applyProtection="1">
      <alignment horizontal="center" vertical="center"/>
      <protection locked="0"/>
    </xf>
    <xf numFmtId="0" fontId="0" fillId="0" borderId="1" xfId="0" applyBorder="1" applyAlignment="1">
      <alignment horizontal="right" vertical="center"/>
    </xf>
    <xf numFmtId="172" fontId="25" fillId="18" borderId="1" xfId="0" applyNumberFormat="1" applyFont="1" applyFill="1" applyBorder="1" applyAlignment="1" applyProtection="1">
      <alignment horizontal="center" vertical="center"/>
      <protection locked="0"/>
    </xf>
    <xf numFmtId="172" fontId="25" fillId="19" borderId="1" xfId="0" applyNumberFormat="1" applyFont="1" applyFill="1" applyBorder="1" applyAlignment="1" applyProtection="1">
      <alignment horizontal="center" vertical="center"/>
      <protection locked="0"/>
    </xf>
    <xf numFmtId="166" fontId="25" fillId="18" borderId="1" xfId="0" applyNumberFormat="1" applyFont="1" applyFill="1" applyBorder="1" applyAlignment="1" applyProtection="1">
      <alignment horizontal="center" vertical="center"/>
      <protection locked="0"/>
    </xf>
    <xf numFmtId="172" fontId="0" fillId="20" borderId="1" xfId="0" applyNumberFormat="1" applyFill="1" applyBorder="1" applyAlignment="1" applyProtection="1">
      <alignment horizontal="center" vertical="center"/>
      <protection locked="0"/>
    </xf>
    <xf numFmtId="172" fontId="0" fillId="21" borderId="1" xfId="0" applyNumberFormat="1" applyFill="1" applyBorder="1" applyAlignment="1" applyProtection="1">
      <alignment horizontal="center" vertical="center"/>
      <protection locked="0"/>
    </xf>
    <xf numFmtId="172" fontId="0" fillId="22" borderId="1" xfId="0" applyNumberFormat="1" applyFill="1" applyBorder="1" applyAlignment="1" applyProtection="1">
      <alignment horizontal="center" vertical="center"/>
      <protection locked="0"/>
    </xf>
    <xf numFmtId="167" fontId="0" fillId="18" borderId="1" xfId="0" applyNumberFormat="1" applyFill="1" applyBorder="1" applyAlignment="1" applyProtection="1">
      <alignment horizontal="center" vertical="center"/>
      <protection locked="0"/>
    </xf>
    <xf numFmtId="167" fontId="0" fillId="20" borderId="1" xfId="0" applyNumberFormat="1" applyFill="1" applyBorder="1" applyAlignment="1" applyProtection="1">
      <alignment horizontal="center" vertical="center"/>
      <protection locked="0"/>
    </xf>
    <xf numFmtId="167" fontId="0" fillId="22" borderId="1" xfId="0" applyNumberFormat="1" applyFill="1" applyBorder="1" applyAlignment="1" applyProtection="1">
      <alignment horizontal="center" vertical="center"/>
      <protection locked="0"/>
    </xf>
    <xf numFmtId="0" fontId="11" fillId="2" borderId="0" xfId="4" applyFont="1" applyFill="1" applyAlignment="1" applyProtection="1">
      <alignment vertical="center"/>
    </xf>
    <xf numFmtId="0" fontId="20" fillId="0" borderId="0" xfId="0" quotePrefix="1" applyNumberFormat="1" applyFont="1" applyAlignment="1" applyProtection="1">
      <alignment horizontal="left" vertical="top" wrapText="1"/>
    </xf>
    <xf numFmtId="0" fontId="13" fillId="0" borderId="0" xfId="0" quotePrefix="1" applyNumberFormat="1" applyFont="1" applyAlignment="1" applyProtection="1">
      <alignment horizontal="left" vertical="top" wrapText="1"/>
    </xf>
    <xf numFmtId="49" fontId="9" fillId="6" borderId="0" xfId="2" applyNumberFormat="1" applyFill="1" applyAlignment="1" applyProtection="1">
      <alignment horizontal="left" vertical="center" wrapText="1"/>
      <protection locked="0"/>
    </xf>
    <xf numFmtId="0" fontId="4"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5" fillId="6" borderId="1" xfId="2" applyNumberFormat="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15" fillId="6"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xf numFmtId="0" fontId="0" fillId="0" borderId="1" xfId="0" applyBorder="1" applyAlignment="1"/>
    <xf numFmtId="0" fontId="7" fillId="0" borderId="1" xfId="0" applyFont="1" applyBorder="1" applyAlignment="1">
      <alignment vertical="top" wrapText="1"/>
    </xf>
    <xf numFmtId="49" fontId="15" fillId="6" borderId="1" xfId="2" applyNumberFormat="1" applyFont="1" applyFill="1" applyBorder="1" applyAlignment="1" applyProtection="1">
      <alignment horizontal="center" vertical="center" wrapText="1"/>
    </xf>
    <xf numFmtId="49" fontId="15" fillId="11" borderId="4" xfId="2" quotePrefix="1" applyNumberFormat="1" applyFont="1" applyFill="1" applyBorder="1" applyAlignment="1" applyProtection="1">
      <alignment horizontal="left" vertical="center" wrapText="1"/>
    </xf>
    <xf numFmtId="49" fontId="15" fillId="11" borderId="5" xfId="2" quotePrefix="1" applyNumberFormat="1" applyFont="1" applyFill="1" applyBorder="1" applyAlignment="1" applyProtection="1">
      <alignment horizontal="lef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5" fillId="7" borderId="7"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0" fontId="15" fillId="6" borderId="4" xfId="2" applyNumberFormat="1" applyFont="1" applyFill="1" applyBorder="1" applyAlignment="1">
      <alignment horizontal="center" vertical="center" wrapText="1"/>
    </xf>
    <xf numFmtId="0" fontId="15" fillId="6" borderId="5" xfId="2" applyNumberFormat="1" applyFont="1" applyFill="1" applyBorder="1" applyAlignment="1">
      <alignment horizontal="center" vertical="center" wrapText="1"/>
    </xf>
    <xf numFmtId="0" fontId="15" fillId="6" borderId="6" xfId="2" applyNumberFormat="1" applyFont="1" applyFill="1" applyBorder="1" applyAlignment="1">
      <alignment horizontal="center" vertical="center" wrapText="1"/>
    </xf>
    <xf numFmtId="0" fontId="15" fillId="6" borderId="4" xfId="2" quotePrefix="1" applyNumberFormat="1" applyFont="1" applyFill="1" applyBorder="1" applyAlignment="1">
      <alignment horizontal="left" vertical="center" wrapText="1"/>
    </xf>
    <xf numFmtId="0" fontId="15" fillId="6" borderId="5" xfId="2" applyNumberFormat="1" applyFont="1" applyFill="1" applyBorder="1" applyAlignment="1">
      <alignment horizontal="left" vertical="center" wrapText="1"/>
    </xf>
    <xf numFmtId="0" fontId="15" fillId="6" borderId="6" xfId="2" applyNumberFormat="1" applyFont="1" applyFill="1" applyBorder="1" applyAlignment="1">
      <alignment horizontal="left" vertical="center" wrapText="1"/>
    </xf>
    <xf numFmtId="0" fontId="15" fillId="6" borderId="9" xfId="2" applyNumberFormat="1" applyFont="1" applyFill="1" applyBorder="1" applyAlignment="1">
      <alignment horizontal="center" vertical="center" wrapText="1"/>
    </xf>
    <xf numFmtId="0" fontId="15" fillId="6" borderId="10" xfId="2" applyNumberFormat="1" applyFont="1" applyFill="1" applyBorder="1" applyAlignment="1">
      <alignment horizontal="center" vertical="center" wrapText="1"/>
    </xf>
  </cellXfs>
  <cellStyles count="9">
    <cellStyle name="Heading 2" xfId="5" builtinId="17"/>
    <cellStyle name="Heading 3" xfId="6" builtinId="18"/>
    <cellStyle name="Heading 4" xfId="2" builtinId="19"/>
    <cellStyle name="Hyperlink" xfId="4" builtinId="8"/>
    <cellStyle name="Input" xfId="3" builtinId="20"/>
    <cellStyle name="Normal" xfId="0" builtinId="0"/>
    <cellStyle name="Normal 2" xfId="7"/>
    <cellStyle name="Normal 3" xfId="8"/>
    <cellStyle name="Normal_Sheet1"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28576</xdr:colOff>
      <xdr:row>8</xdr:row>
      <xdr:rowOff>0</xdr:rowOff>
    </xdr:from>
    <xdr:to>
      <xdr:col>9</xdr:col>
      <xdr:colOff>695326</xdr:colOff>
      <xdr:row>42</xdr:row>
      <xdr:rowOff>57150</xdr:rowOff>
    </xdr:to>
    <xdr:sp macro="" textlink="">
      <xdr:nvSpPr>
        <xdr:cNvPr id="2" name="TextBox 1"/>
        <xdr:cNvSpPr txBox="1"/>
      </xdr:nvSpPr>
      <xdr:spPr>
        <a:xfrm>
          <a:off x="6486526" y="1619250"/>
          <a:ext cx="8172450" cy="556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1"/>
          <a:r>
            <a:rPr lang="en-GB" sz="1100" b="0" i="0">
              <a:solidFill>
                <a:schemeClr val="dk1"/>
              </a:solidFill>
              <a:latin typeface="+mn-lt"/>
              <a:ea typeface="+mn-ea"/>
              <a:cs typeface="+mn-cs"/>
            </a:rPr>
            <a:t>Notes:</a:t>
          </a:r>
          <a:endParaRPr lang="en-GB"/>
        </a:p>
        <a:p>
          <a:pPr algn="l" rtl="1"/>
          <a:r>
            <a:rPr lang="en-GB" sz="1100" b="0" i="0">
              <a:solidFill>
                <a:schemeClr val="dk1"/>
              </a:solidFill>
              <a:latin typeface="+mn-lt"/>
              <a:ea typeface="+mn-ea"/>
              <a:cs typeface="+mn-cs"/>
            </a:rPr>
            <a:t>There are a few governing rules that should be applied:</a:t>
          </a:r>
          <a:endParaRPr lang="en-GB"/>
        </a:p>
        <a:p>
          <a:pPr algn="l" rtl="1"/>
          <a:r>
            <a:rPr lang="en-GB" sz="1100" b="0" i="0">
              <a:solidFill>
                <a:schemeClr val="dk1"/>
              </a:solidFill>
              <a:latin typeface="+mn-lt"/>
              <a:ea typeface="+mn-ea"/>
              <a:cs typeface="+mn-cs"/>
            </a:rPr>
            <a:t>WPD</a:t>
          </a:r>
          <a:r>
            <a:rPr lang="en-GB" sz="1100" b="0" i="0" baseline="0">
              <a:solidFill>
                <a:schemeClr val="dk1"/>
              </a:solidFill>
              <a:latin typeface="+mn-lt"/>
              <a:ea typeface="+mn-ea"/>
              <a:cs typeface="+mn-cs"/>
            </a:rPr>
            <a:t> East &amp; West Midlands </a:t>
          </a:r>
          <a:r>
            <a:rPr lang="en-GB" sz="1100" b="0" i="0">
              <a:solidFill>
                <a:schemeClr val="dk1"/>
              </a:solidFill>
              <a:latin typeface="+mn-lt"/>
              <a:ea typeface="+mn-ea"/>
              <a:cs typeface="+mn-cs"/>
            </a:rPr>
            <a:t>tariffs are all delinked and therefore set time bands are applied.</a:t>
          </a:r>
          <a:endParaRPr lang="en-GB"/>
        </a:p>
        <a:p>
          <a:pPr algn="l" rtl="1"/>
          <a:r>
            <a:rPr lang="en-GB" sz="1100" b="0" i="0">
              <a:solidFill>
                <a:schemeClr val="dk1"/>
              </a:solidFill>
              <a:latin typeface="+mn-lt"/>
              <a:ea typeface="+mn-ea"/>
              <a:cs typeface="+mn-cs"/>
            </a:rPr>
            <a:t>WPD South Wales and South West do not support all combinations and where indicated set time bands are applied.</a:t>
          </a:r>
          <a:endParaRPr lang="en-GB"/>
        </a:p>
        <a:p>
          <a:pPr algn="l" rtl="1"/>
          <a:r>
            <a:rPr lang="en-GB" sz="1100" b="0" i="0">
              <a:solidFill>
                <a:schemeClr val="dk1"/>
              </a:solidFill>
              <a:latin typeface="+mn-lt"/>
              <a:ea typeface="+mn-ea"/>
              <a:cs typeface="+mn-cs"/>
            </a:rPr>
            <a:t>Otherwise the following rules apply…</a:t>
          </a:r>
          <a:endParaRPr lang="en-GB"/>
        </a:p>
        <a:p>
          <a:pPr algn="l" rtl="1"/>
          <a:r>
            <a:rPr lang="en-GB" sz="1100" b="0" i="0">
              <a:solidFill>
                <a:schemeClr val="dk1"/>
              </a:solidFill>
              <a:latin typeface="+mn-lt"/>
              <a:ea typeface="+mn-ea"/>
              <a:cs typeface="+mn-cs"/>
            </a:rPr>
            <a:t>1, G and U should be applied straight to the appropriate SSC/TPRs, to identify generation and UMS tariffs.</a:t>
          </a:r>
          <a:endParaRPr lang="en-GB"/>
        </a:p>
        <a:p>
          <a:pPr algn="l" rtl="1"/>
          <a:r>
            <a:rPr lang="en-GB" sz="1100" b="0" i="0">
              <a:solidFill>
                <a:schemeClr val="dk1"/>
              </a:solidFill>
              <a:latin typeface="+mn-lt"/>
              <a:ea typeface="+mn-ea"/>
              <a:cs typeface="+mn-cs"/>
            </a:rPr>
            <a:t>Then considering the SSC/TPRs alongside the PC.</a:t>
          </a:r>
          <a:endParaRPr lang="en-GB"/>
        </a:p>
        <a:p>
          <a:pPr algn="l" rtl="1"/>
          <a:r>
            <a:rPr lang="en-GB" sz="1100" b="0" i="0">
              <a:solidFill>
                <a:schemeClr val="dk1"/>
              </a:solidFill>
              <a:latin typeface="+mn-lt"/>
              <a:ea typeface="+mn-ea"/>
              <a:cs typeface="+mn-cs"/>
            </a:rPr>
            <a:t>2, PC1s should be labelled Domestic Unrestricted.</a:t>
          </a:r>
          <a:endParaRPr lang="en-GB"/>
        </a:p>
        <a:p>
          <a:pPr algn="l" rtl="1"/>
          <a:r>
            <a:rPr lang="en-GB" sz="1100" b="0" i="0">
              <a:solidFill>
                <a:schemeClr val="dk1"/>
              </a:solidFill>
              <a:latin typeface="+mn-lt"/>
              <a:ea typeface="+mn-ea"/>
              <a:cs typeface="+mn-cs"/>
            </a:rPr>
            <a:t>3, PC2s with a SSCs with O should be labelled Domestic Off Peak.</a:t>
          </a:r>
          <a:endParaRPr lang="en-GB"/>
        </a:p>
        <a:p>
          <a:pPr algn="l" rtl="1"/>
          <a:r>
            <a:rPr lang="en-GB" sz="1100" b="0" i="0">
              <a:solidFill>
                <a:schemeClr val="dk1"/>
              </a:solidFill>
              <a:latin typeface="+mn-lt"/>
              <a:ea typeface="+mn-ea"/>
              <a:cs typeface="+mn-cs"/>
            </a:rPr>
            <a:t>4, Remaining PC2s should be labelled Domestic Two Rate with the unit as 1 or 2 as detailed.</a:t>
          </a:r>
          <a:endParaRPr lang="en-GB"/>
        </a:p>
        <a:p>
          <a:pPr algn="l" rtl="1"/>
          <a:r>
            <a:rPr lang="en-GB" sz="1100" b="0" i="0">
              <a:solidFill>
                <a:schemeClr val="dk1"/>
              </a:solidFill>
              <a:latin typeface="+mn-lt"/>
              <a:ea typeface="+mn-ea"/>
              <a:cs typeface="+mn-cs"/>
            </a:rPr>
            <a:t>5, PC3s should be labelled Small Non Domestic Unrestricted.</a:t>
          </a:r>
          <a:endParaRPr lang="en-GB"/>
        </a:p>
        <a:p>
          <a:pPr algn="l" rtl="1"/>
          <a:r>
            <a:rPr lang="en-GB" sz="1100" b="0" i="0">
              <a:solidFill>
                <a:schemeClr val="dk1"/>
              </a:solidFill>
              <a:latin typeface="+mn-lt"/>
              <a:ea typeface="+mn-ea"/>
              <a:cs typeface="+mn-cs"/>
            </a:rPr>
            <a:t>6, PC4s with a SSCs with O should be labelled Small Non Domestic Off Peak.</a:t>
          </a:r>
          <a:endParaRPr lang="en-GB"/>
        </a:p>
        <a:p>
          <a:pPr algn="l" rtl="1"/>
          <a:r>
            <a:rPr lang="en-GB" sz="1100" b="0" i="0">
              <a:solidFill>
                <a:schemeClr val="dk1"/>
              </a:solidFill>
              <a:latin typeface="+mn-lt"/>
              <a:ea typeface="+mn-ea"/>
              <a:cs typeface="+mn-cs"/>
            </a:rPr>
            <a:t>7, Remaining PC4s should be labelled Small Non Domestic Two Rate with the unit as 1 or 2 as detailed.</a:t>
          </a:r>
          <a:endParaRPr lang="en-GB"/>
        </a:p>
        <a:p>
          <a:pPr algn="l" rtl="1"/>
          <a:r>
            <a:rPr lang="en-GB" sz="1100" b="0" i="0">
              <a:solidFill>
                <a:schemeClr val="dk1"/>
              </a:solidFill>
              <a:latin typeface="+mn-lt"/>
              <a:ea typeface="+mn-ea"/>
              <a:cs typeface="+mn-cs"/>
            </a:rPr>
            <a:t>8, PC5 – 8s, depending on the voltage of connection, they should be labelled; LV Medium Non Domestic, LV Sub Medium Non Domestic or HV Medium Non Domestic with the unit as 1 or 2 as detailed.</a:t>
          </a:r>
          <a:endParaRPr lang="en-GB"/>
        </a:p>
        <a:p>
          <a:pPr algn="l" rtl="1"/>
          <a:r>
            <a:rPr lang="en-GB" sz="1100" b="0" i="0">
              <a:solidFill>
                <a:schemeClr val="dk1"/>
              </a:solidFill>
              <a:latin typeface="+mn-lt"/>
              <a:ea typeface="+mn-ea"/>
              <a:cs typeface="+mn-cs"/>
            </a:rPr>
            <a:t> </a:t>
          </a:r>
          <a:endParaRPr lang="en-GB"/>
        </a:p>
        <a:p>
          <a:pPr algn="l" rtl="1"/>
          <a:endParaRPr lang="en-GB" sz="1100" b="0" i="0">
            <a:solidFill>
              <a:schemeClr val="dk1"/>
            </a:solidFill>
            <a:latin typeface="+mn-lt"/>
            <a:ea typeface="+mn-ea"/>
            <a:cs typeface="+mn-cs"/>
          </a:endParaRPr>
        </a:p>
        <a:p>
          <a:pPr algn="l" rtl="1"/>
          <a:r>
            <a:rPr lang="en-GB" sz="1100" b="0" i="0">
              <a:solidFill>
                <a:schemeClr val="dk1"/>
              </a:solidFill>
              <a:latin typeface="+mn-lt"/>
              <a:ea typeface="+mn-ea"/>
              <a:cs typeface="+mn-cs"/>
            </a:rPr>
            <a:t>Common decode:</a:t>
          </a:r>
          <a:endParaRPr lang="en-GB"/>
        </a:p>
        <a:p>
          <a:pPr algn="l" rtl="1"/>
          <a:r>
            <a:rPr lang="en-GB" sz="1100" b="0" i="0">
              <a:solidFill>
                <a:schemeClr val="dk1"/>
              </a:solidFill>
              <a:latin typeface="+mn-lt"/>
              <a:ea typeface="+mn-ea"/>
              <a:cs typeface="+mn-cs"/>
            </a:rPr>
            <a:t>1: Unit 1 (Day)</a:t>
          </a:r>
          <a:endParaRPr lang="en-GB"/>
        </a:p>
        <a:p>
          <a:pPr algn="l" rtl="1"/>
          <a:r>
            <a:rPr lang="en-GB" sz="1100" b="0" i="0">
              <a:solidFill>
                <a:schemeClr val="dk1"/>
              </a:solidFill>
              <a:latin typeface="+mn-lt"/>
              <a:ea typeface="+mn-ea"/>
              <a:cs typeface="+mn-cs"/>
            </a:rPr>
            <a:t>2: Unit 2 (Night)</a:t>
          </a:r>
          <a:endParaRPr lang="en-GB"/>
        </a:p>
        <a:p>
          <a:pPr algn="l" rtl="1"/>
          <a:r>
            <a:rPr lang="en-GB" sz="1100" b="0" i="0">
              <a:solidFill>
                <a:schemeClr val="dk1"/>
              </a:solidFill>
              <a:latin typeface="+mn-lt"/>
              <a:ea typeface="+mn-ea"/>
              <a:cs typeface="+mn-cs"/>
            </a:rPr>
            <a:t>O: Off Peak</a:t>
          </a:r>
          <a:endParaRPr lang="en-GB"/>
        </a:p>
        <a:p>
          <a:pPr algn="l" rtl="1"/>
          <a:r>
            <a:rPr lang="en-GB" sz="1100" b="0" i="0">
              <a:solidFill>
                <a:schemeClr val="dk1"/>
              </a:solidFill>
              <a:latin typeface="+mn-lt"/>
              <a:ea typeface="+mn-ea"/>
              <a:cs typeface="+mn-cs"/>
            </a:rPr>
            <a:t>G: Generation</a:t>
          </a:r>
          <a:endParaRPr lang="en-GB"/>
        </a:p>
        <a:p>
          <a:pPr algn="l" rtl="1"/>
          <a:r>
            <a:rPr lang="en-GB" sz="1100" b="0" i="0">
              <a:solidFill>
                <a:schemeClr val="dk1"/>
              </a:solidFill>
              <a:latin typeface="+mn-lt"/>
              <a:ea typeface="+mn-ea"/>
              <a:cs typeface="+mn-cs"/>
            </a:rPr>
            <a:t>U: UMS</a:t>
          </a:r>
          <a:endParaRPr lang="en-GB"/>
        </a:p>
        <a:p>
          <a:pPr algn="l" rtl="1"/>
          <a:r>
            <a:rPr lang="en-GB" sz="1100" b="0" i="0">
              <a:solidFill>
                <a:schemeClr val="dk1"/>
              </a:solidFill>
              <a:latin typeface="+mn-lt"/>
              <a:ea typeface="+mn-ea"/>
              <a:cs typeface="+mn-cs"/>
            </a:rPr>
            <a:t>Delinked - WPD set time bands applied</a:t>
          </a:r>
          <a:endParaRPr lang="en-GB"/>
        </a:p>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F4" sqref="F4"/>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33"/>
      <c r="B1" s="33"/>
      <c r="C1" s="33"/>
      <c r="D1" s="33"/>
      <c r="E1" s="33"/>
    </row>
    <row r="2" spans="1:9" ht="17.25" thickBot="1" x14ac:dyDescent="0.25">
      <c r="A2" s="63" t="s">
        <v>108</v>
      </c>
      <c r="B2" s="33"/>
      <c r="C2" s="33"/>
      <c r="D2" s="33"/>
      <c r="E2" s="33"/>
    </row>
    <row r="3" spans="1:9" ht="15.75" thickTop="1" x14ac:dyDescent="0.2">
      <c r="A3" s="33"/>
      <c r="B3" s="34" t="s">
        <v>115</v>
      </c>
      <c r="C3" s="34" t="s">
        <v>107</v>
      </c>
      <c r="D3" s="34" t="s">
        <v>119</v>
      </c>
      <c r="E3" s="34" t="s">
        <v>118</v>
      </c>
    </row>
    <row r="4" spans="1:9" ht="15" x14ac:dyDescent="0.2">
      <c r="A4" s="35" t="s">
        <v>120</v>
      </c>
      <c r="B4" s="47" t="s">
        <v>2804</v>
      </c>
      <c r="C4" s="47" t="s">
        <v>2337</v>
      </c>
      <c r="D4" s="47" t="s">
        <v>2338</v>
      </c>
      <c r="E4" s="47" t="s">
        <v>2833</v>
      </c>
    </row>
    <row r="5" spans="1:9" x14ac:dyDescent="0.2">
      <c r="A5" s="33"/>
      <c r="B5" s="33"/>
      <c r="C5" s="33"/>
      <c r="D5" s="33"/>
      <c r="E5" s="33"/>
    </row>
    <row r="6" spans="1:9" ht="17.25" thickBot="1" x14ac:dyDescent="0.25">
      <c r="A6" s="63" t="s">
        <v>109</v>
      </c>
      <c r="B6" s="33"/>
      <c r="C6" s="33"/>
      <c r="D6" s="33"/>
      <c r="E6" s="33"/>
    </row>
    <row r="7" spans="1:9" ht="15.75" thickTop="1" x14ac:dyDescent="0.2">
      <c r="A7" s="36" t="s">
        <v>110</v>
      </c>
      <c r="B7" s="118" t="s">
        <v>111</v>
      </c>
      <c r="C7" s="118"/>
      <c r="D7" s="118"/>
      <c r="E7" s="118"/>
    </row>
    <row r="8" spans="1:9" ht="30" customHeight="1" x14ac:dyDescent="0.2">
      <c r="A8" s="19" t="s">
        <v>229</v>
      </c>
      <c r="B8" s="117" t="s">
        <v>113</v>
      </c>
      <c r="C8" s="117"/>
      <c r="D8" s="117"/>
      <c r="E8" s="117"/>
    </row>
    <row r="9" spans="1:9" ht="30" customHeight="1" x14ac:dyDescent="0.2">
      <c r="A9" s="19" t="s">
        <v>230</v>
      </c>
      <c r="B9" s="117"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(West Midlands) plc' area.</v>
      </c>
      <c r="C9" s="117"/>
      <c r="D9" s="117"/>
      <c r="E9" s="117"/>
    </row>
    <row r="10" spans="1:9" ht="30" customHeight="1" x14ac:dyDescent="0.2">
      <c r="A10" s="19" t="s">
        <v>231</v>
      </c>
      <c r="B10" s="117" t="s">
        <v>114</v>
      </c>
      <c r="C10" s="117"/>
      <c r="D10" s="117"/>
      <c r="E10" s="117"/>
    </row>
    <row r="11" spans="1:9" ht="61.5" customHeight="1" x14ac:dyDescent="0.2">
      <c r="A11" s="19" t="s">
        <v>232</v>
      </c>
      <c r="B11" s="117" t="str">
        <f>"Annex 4 contains charges that are levied on the owner of an embedded network within "&amp;B4&amp;" area. "&amp;F11</f>
        <v>Annex 4 contains charges that are levied on the owner of an embedded network within Western Power Distribution (West Midlands)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17"/>
      <c r="D11" s="117"/>
      <c r="E11" s="117"/>
      <c r="F11" s="116" t="s">
        <v>274</v>
      </c>
      <c r="G11" s="116"/>
      <c r="H11" s="116"/>
      <c r="I11" s="116"/>
    </row>
    <row r="12" spans="1:9" ht="35.25" customHeight="1" x14ac:dyDescent="0.2">
      <c r="A12" s="19" t="s">
        <v>233</v>
      </c>
      <c r="B12" s="117" t="s">
        <v>116</v>
      </c>
      <c r="C12" s="117"/>
      <c r="D12" s="117"/>
      <c r="E12" s="117"/>
    </row>
    <row r="13" spans="1:9" ht="29.25" customHeight="1" x14ac:dyDescent="0.2">
      <c r="A13" s="19" t="s">
        <v>234</v>
      </c>
      <c r="B13" s="117" t="s">
        <v>117</v>
      </c>
      <c r="C13" s="117"/>
      <c r="D13" s="117"/>
      <c r="E13" s="117"/>
    </row>
    <row r="14" spans="1:9" ht="30" customHeight="1" x14ac:dyDescent="0.2">
      <c r="A14" s="19" t="s">
        <v>235</v>
      </c>
      <c r="B14" s="117"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(West Midlands) plc' area.</v>
      </c>
      <c r="C14" s="117"/>
      <c r="D14" s="117"/>
      <c r="E14" s="117"/>
    </row>
    <row r="15" spans="1:9" ht="30" customHeight="1" x14ac:dyDescent="0.2">
      <c r="A15" s="19" t="s">
        <v>2321</v>
      </c>
      <c r="B15" s="117" t="s">
        <v>2322</v>
      </c>
      <c r="C15" s="117"/>
      <c r="D15" s="117"/>
      <c r="E15" s="117"/>
    </row>
    <row r="16" spans="1:9" x14ac:dyDescent="0.2">
      <c r="A16" s="33"/>
      <c r="B16" s="33"/>
      <c r="C16" s="33"/>
      <c r="D16" s="33"/>
      <c r="E16" s="33"/>
    </row>
    <row r="17" spans="1:5" ht="15.75" thickBot="1" x14ac:dyDescent="0.25">
      <c r="A17" s="65" t="s">
        <v>129</v>
      </c>
      <c r="B17" s="33"/>
      <c r="C17" s="33"/>
      <c r="D17" s="33"/>
      <c r="E17" s="33"/>
    </row>
    <row r="18" spans="1:5" ht="15" x14ac:dyDescent="0.2">
      <c r="A18" s="36"/>
      <c r="B18" s="118"/>
      <c r="C18" s="118"/>
      <c r="D18" s="118"/>
      <c r="E18" s="118"/>
    </row>
    <row r="19" spans="1:5" ht="32.25" customHeight="1" x14ac:dyDescent="0.2">
      <c r="A19" s="119" t="s">
        <v>130</v>
      </c>
      <c r="B19" s="120"/>
      <c r="C19" s="120"/>
      <c r="D19" s="120"/>
      <c r="E19" s="120"/>
    </row>
    <row r="20" spans="1:5" x14ac:dyDescent="0.2">
      <c r="A20" s="33"/>
      <c r="B20" s="33"/>
      <c r="C20" s="33"/>
      <c r="D20" s="33"/>
      <c r="E20" s="33"/>
    </row>
    <row r="21" spans="1:5" ht="15.75" thickBot="1" x14ac:dyDescent="0.25">
      <c r="A21" s="64" t="s">
        <v>131</v>
      </c>
      <c r="B21" s="33"/>
      <c r="C21" s="33"/>
      <c r="D21" s="33"/>
      <c r="E21" s="33"/>
    </row>
    <row r="22" spans="1:5" ht="15" x14ac:dyDescent="0.2">
      <c r="A22" s="36"/>
      <c r="B22" s="118"/>
      <c r="C22" s="118"/>
      <c r="D22" s="118"/>
      <c r="E22" s="118"/>
    </row>
    <row r="23" spans="1:5" ht="49.5" customHeight="1" x14ac:dyDescent="0.2">
      <c r="A23" s="119" t="s">
        <v>132</v>
      </c>
      <c r="B23" s="120"/>
      <c r="C23" s="120"/>
      <c r="D23" s="120"/>
      <c r="E23" s="120"/>
    </row>
  </sheetData>
  <customSheetViews>
    <customSheetView guid="{5032A364-B81A-48DA-88DA-AB3B86B47EE9}">
      <selection activeCell="A12" sqref="A12"/>
      <pageMargins left="0.7" right="0.7" top="0.75" bottom="0.75" header="0.3" footer="0.3"/>
    </customSheetView>
  </customSheetViews>
  <mergeCells count="14">
    <mergeCell ref="A23:E23"/>
    <mergeCell ref="B12:E12"/>
    <mergeCell ref="B13:E13"/>
    <mergeCell ref="B14:E14"/>
    <mergeCell ref="B7:E7"/>
    <mergeCell ref="B8:E8"/>
    <mergeCell ref="B9:E9"/>
    <mergeCell ref="B10:E10"/>
    <mergeCell ref="B11:E11"/>
    <mergeCell ref="F11:I11"/>
    <mergeCell ref="B15:E15"/>
    <mergeCell ref="B18:E18"/>
    <mergeCell ref="A19:E19"/>
    <mergeCell ref="B22:E22"/>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zoomScale="80" zoomScaleNormal="80" zoomScaleSheetLayoutView="100" workbookViewId="0">
      <selection activeCell="D12" sqref="D12:F27"/>
    </sheetView>
  </sheetViews>
  <sheetFormatPr defaultRowHeight="27.75" customHeight="1" x14ac:dyDescent="0.2"/>
  <cols>
    <col min="1" max="1" width="35.42578125" style="2" customWidth="1"/>
    <col min="2" max="2" width="8.85546875" style="3" customWidth="1"/>
    <col min="3" max="3" width="5.140625" style="2" bestFit="1" customWidth="1"/>
    <col min="4" max="4" width="10.7109375" style="2" customWidth="1"/>
    <col min="5" max="6" width="11.28515625" style="3" customWidth="1"/>
    <col min="7" max="7" width="12.28515625" style="3" customWidth="1"/>
    <col min="8" max="8" width="11.28515625" style="8" customWidth="1"/>
    <col min="9" max="9" width="12.140625" style="8" customWidth="1"/>
    <col min="10" max="10" width="11.28515625" style="5" customWidth="1"/>
    <col min="11" max="11" width="11.140625" style="6" customWidth="1"/>
    <col min="12" max="12" width="1.42578125" style="4" customWidth="1"/>
    <col min="13" max="13" width="15.5703125" style="4" customWidth="1"/>
    <col min="14" max="19" width="15.5703125" style="2" customWidth="1"/>
    <col min="20" max="16384" width="9.140625" style="2"/>
  </cols>
  <sheetData>
    <row r="1" spans="1:11" ht="27.75" customHeight="1" x14ac:dyDescent="0.2">
      <c r="A1" s="17" t="s">
        <v>112</v>
      </c>
    </row>
    <row r="2" spans="1:11" ht="27" customHeight="1" x14ac:dyDescent="0.2">
      <c r="A2" s="121" t="str">
        <f>Overview!B4&amp; " - Effective from "&amp;Overview!D4&amp;" - "&amp;Overview!E4&amp;" LV/HV Charges"</f>
        <v>Western Power Distribution (West Midlands) plc - Effective from 1 April 2013 - Final LV/HV Charges</v>
      </c>
      <c r="B2" s="121"/>
      <c r="C2" s="121"/>
      <c r="D2" s="121"/>
      <c r="E2" s="121"/>
      <c r="F2" s="121"/>
      <c r="G2" s="121"/>
      <c r="H2" s="121"/>
      <c r="I2" s="121"/>
      <c r="J2" s="121"/>
      <c r="K2" s="121"/>
    </row>
    <row r="3" spans="1:11" ht="58.5" customHeight="1" x14ac:dyDescent="0.2">
      <c r="A3" s="22"/>
      <c r="B3" s="20" t="s">
        <v>121</v>
      </c>
      <c r="C3" s="20" t="s">
        <v>122</v>
      </c>
      <c r="D3" s="20" t="s">
        <v>123</v>
      </c>
      <c r="E3" s="20" t="s">
        <v>124</v>
      </c>
      <c r="F3" s="20" t="s">
        <v>125</v>
      </c>
      <c r="G3" s="20" t="s">
        <v>126</v>
      </c>
      <c r="H3" s="20" t="s">
        <v>127</v>
      </c>
      <c r="I3" s="20" t="s">
        <v>128</v>
      </c>
      <c r="J3" s="20" t="s">
        <v>0</v>
      </c>
      <c r="K3" s="20" t="s">
        <v>54</v>
      </c>
    </row>
    <row r="4" spans="1:11" ht="14.25" x14ac:dyDescent="0.2">
      <c r="A4" s="23" t="s">
        <v>1</v>
      </c>
      <c r="B4" s="44" t="s">
        <v>2332</v>
      </c>
      <c r="C4" s="24">
        <v>1</v>
      </c>
      <c r="D4" s="89">
        <v>2.1829999999999998</v>
      </c>
      <c r="E4" s="90"/>
      <c r="F4" s="90"/>
      <c r="G4" s="91">
        <v>4.82</v>
      </c>
      <c r="H4" s="43">
        <v>0</v>
      </c>
      <c r="I4" s="43">
        <v>0</v>
      </c>
      <c r="J4" s="43"/>
      <c r="K4" s="21" t="s">
        <v>2390</v>
      </c>
    </row>
    <row r="5" spans="1:11" ht="14.25" x14ac:dyDescent="0.2">
      <c r="A5" s="23" t="s">
        <v>2</v>
      </c>
      <c r="B5" s="44" t="s">
        <v>2370</v>
      </c>
      <c r="C5" s="24">
        <v>2</v>
      </c>
      <c r="D5" s="89">
        <v>2.5099999999999998</v>
      </c>
      <c r="E5" s="89">
        <v>0.104</v>
      </c>
      <c r="F5" s="90"/>
      <c r="G5" s="91">
        <v>4.82</v>
      </c>
      <c r="H5" s="43">
        <v>0</v>
      </c>
      <c r="I5" s="43">
        <v>0</v>
      </c>
      <c r="J5" s="43"/>
      <c r="K5" s="21" t="s">
        <v>2391</v>
      </c>
    </row>
    <row r="6" spans="1:11" ht="14.25" x14ac:dyDescent="0.2">
      <c r="A6" s="23" t="s">
        <v>13</v>
      </c>
      <c r="B6" s="44" t="s">
        <v>2371</v>
      </c>
      <c r="C6" s="24">
        <v>2</v>
      </c>
      <c r="D6" s="89">
        <v>0.20100000000000001</v>
      </c>
      <c r="E6" s="90"/>
      <c r="F6" s="90"/>
      <c r="G6" s="43">
        <v>0</v>
      </c>
      <c r="H6" s="43">
        <v>0</v>
      </c>
      <c r="I6" s="43">
        <v>0</v>
      </c>
      <c r="J6" s="43"/>
      <c r="K6" s="21" t="s">
        <v>2392</v>
      </c>
    </row>
    <row r="7" spans="1:11" ht="71.25" x14ac:dyDescent="0.2">
      <c r="A7" s="23" t="s">
        <v>14</v>
      </c>
      <c r="B7" s="44" t="s">
        <v>2372</v>
      </c>
      <c r="C7" s="24">
        <v>3</v>
      </c>
      <c r="D7" s="89">
        <v>1.7230000000000001</v>
      </c>
      <c r="E7" s="90"/>
      <c r="F7" s="90"/>
      <c r="G7" s="91">
        <v>6.25</v>
      </c>
      <c r="H7" s="43">
        <v>0</v>
      </c>
      <c r="I7" s="43">
        <v>0</v>
      </c>
      <c r="J7" s="43"/>
      <c r="K7" s="21" t="s">
        <v>2393</v>
      </c>
    </row>
    <row r="8" spans="1:11" ht="42.75" x14ac:dyDescent="0.2">
      <c r="A8" s="23" t="s">
        <v>15</v>
      </c>
      <c r="B8" s="44" t="s">
        <v>2373</v>
      </c>
      <c r="C8" s="24">
        <v>4</v>
      </c>
      <c r="D8" s="89">
        <v>2.0569999999999999</v>
      </c>
      <c r="E8" s="89">
        <v>8.8999999999999996E-2</v>
      </c>
      <c r="F8" s="90"/>
      <c r="G8" s="91">
        <v>6.25</v>
      </c>
      <c r="H8" s="43">
        <v>0</v>
      </c>
      <c r="I8" s="43">
        <v>0</v>
      </c>
      <c r="J8" s="43"/>
      <c r="K8" s="21" t="s">
        <v>2394</v>
      </c>
    </row>
    <row r="9" spans="1:11" ht="25.5" x14ac:dyDescent="0.2">
      <c r="A9" s="23" t="s">
        <v>16</v>
      </c>
      <c r="B9" s="44" t="s">
        <v>2374</v>
      </c>
      <c r="C9" s="24">
        <v>4</v>
      </c>
      <c r="D9" s="89">
        <v>0.313</v>
      </c>
      <c r="E9" s="90"/>
      <c r="F9" s="90"/>
      <c r="G9" s="43">
        <v>0</v>
      </c>
      <c r="H9" s="43">
        <v>0</v>
      </c>
      <c r="I9" s="43">
        <v>0</v>
      </c>
      <c r="J9" s="43"/>
      <c r="K9" s="21" t="s">
        <v>2395</v>
      </c>
    </row>
    <row r="10" spans="1:11" ht="28.5" x14ac:dyDescent="0.2">
      <c r="A10" s="23" t="s">
        <v>3</v>
      </c>
      <c r="B10" s="45" t="s">
        <v>2375</v>
      </c>
      <c r="C10" s="24" t="s">
        <v>22</v>
      </c>
      <c r="D10" s="89">
        <v>1.976</v>
      </c>
      <c r="E10" s="89">
        <v>8.3000000000000004E-2</v>
      </c>
      <c r="F10" s="90"/>
      <c r="G10" s="91">
        <v>37.020000000000003</v>
      </c>
      <c r="H10" s="43">
        <v>0</v>
      </c>
      <c r="I10" s="43">
        <v>0</v>
      </c>
      <c r="J10" s="43"/>
      <c r="K10" s="21" t="s">
        <v>2396</v>
      </c>
    </row>
    <row r="11" spans="1:11" ht="14.25" x14ac:dyDescent="0.2">
      <c r="A11" s="23" t="s">
        <v>17</v>
      </c>
      <c r="B11" s="44" t="s">
        <v>2376</v>
      </c>
      <c r="C11" s="24" t="s">
        <v>22</v>
      </c>
      <c r="D11" s="89">
        <v>1.774</v>
      </c>
      <c r="E11" s="89">
        <v>6.6000000000000003E-2</v>
      </c>
      <c r="F11" s="90"/>
      <c r="G11" s="91">
        <v>24.13</v>
      </c>
      <c r="H11" s="43">
        <v>0</v>
      </c>
      <c r="I11" s="43">
        <v>0</v>
      </c>
      <c r="J11" s="43"/>
      <c r="K11" s="21"/>
    </row>
    <row r="12" spans="1:11" ht="28.5" x14ac:dyDescent="0.2">
      <c r="A12" s="23" t="s">
        <v>19</v>
      </c>
      <c r="B12" s="44" t="s">
        <v>2377</v>
      </c>
      <c r="C12" s="24"/>
      <c r="D12" s="106">
        <v>8.7050000000000001</v>
      </c>
      <c r="E12" s="109">
        <v>0.627</v>
      </c>
      <c r="F12" s="111">
        <v>5.6000000000000001E-2</v>
      </c>
      <c r="G12" s="91">
        <v>10.42</v>
      </c>
      <c r="H12" s="91">
        <v>3.22</v>
      </c>
      <c r="I12" s="89">
        <v>0.33200000000000002</v>
      </c>
      <c r="J12" s="91">
        <f>H12</f>
        <v>3.22</v>
      </c>
      <c r="K12" s="21" t="s">
        <v>2397</v>
      </c>
    </row>
    <row r="13" spans="1:11" ht="14.25" x14ac:dyDescent="0.2">
      <c r="A13" s="23" t="s">
        <v>20</v>
      </c>
      <c r="B13" s="44" t="s">
        <v>2335</v>
      </c>
      <c r="C13" s="24"/>
      <c r="D13" s="106">
        <v>7.452</v>
      </c>
      <c r="E13" s="109">
        <v>0.48099999999999998</v>
      </c>
      <c r="F13" s="111">
        <v>3.4000000000000002E-2</v>
      </c>
      <c r="G13" s="91">
        <v>10.42</v>
      </c>
      <c r="H13" s="91">
        <v>4.21</v>
      </c>
      <c r="I13" s="89">
        <v>0.26700000000000002</v>
      </c>
      <c r="J13" s="91">
        <f t="shared" ref="J13:J14" si="0">H13</f>
        <v>4.21</v>
      </c>
      <c r="K13" s="21"/>
    </row>
    <row r="14" spans="1:11" ht="28.5" x14ac:dyDescent="0.2">
      <c r="A14" s="23" t="s">
        <v>21</v>
      </c>
      <c r="B14" s="44" t="s">
        <v>2378</v>
      </c>
      <c r="C14" s="24"/>
      <c r="D14" s="106">
        <v>5.298</v>
      </c>
      <c r="E14" s="109">
        <v>0.29199999999999998</v>
      </c>
      <c r="F14" s="111">
        <v>1.7000000000000001E-2</v>
      </c>
      <c r="G14" s="91">
        <v>104.75</v>
      </c>
      <c r="H14" s="91">
        <v>4.95</v>
      </c>
      <c r="I14" s="89">
        <v>0.17100000000000001</v>
      </c>
      <c r="J14" s="91">
        <f t="shared" si="0"/>
        <v>4.95</v>
      </c>
      <c r="K14" s="21">
        <v>130</v>
      </c>
    </row>
    <row r="15" spans="1:11" ht="14.25" x14ac:dyDescent="0.2">
      <c r="A15" s="23" t="s">
        <v>270</v>
      </c>
      <c r="B15" s="44" t="s">
        <v>2805</v>
      </c>
      <c r="C15" s="24">
        <v>8</v>
      </c>
      <c r="D15" s="89">
        <v>1.9239999999999999</v>
      </c>
      <c r="E15" s="90"/>
      <c r="F15" s="90"/>
      <c r="G15" s="43"/>
      <c r="H15" s="43"/>
      <c r="I15" s="43"/>
      <c r="J15" s="43"/>
      <c r="K15" s="21"/>
    </row>
    <row r="16" spans="1:11" ht="14.25" x14ac:dyDescent="0.2">
      <c r="A16" s="23" t="s">
        <v>271</v>
      </c>
      <c r="B16" s="44" t="s">
        <v>2806</v>
      </c>
      <c r="C16" s="24">
        <v>1</v>
      </c>
      <c r="D16" s="89">
        <v>2.3690000000000002</v>
      </c>
      <c r="E16" s="90"/>
      <c r="F16" s="90"/>
      <c r="G16" s="43"/>
      <c r="H16" s="43"/>
      <c r="I16" s="43"/>
      <c r="J16" s="43"/>
      <c r="K16" s="21"/>
    </row>
    <row r="17" spans="1:11" ht="14.25" x14ac:dyDescent="0.2">
      <c r="A17" s="23" t="s">
        <v>272</v>
      </c>
      <c r="B17" s="44" t="s">
        <v>2807</v>
      </c>
      <c r="C17" s="24">
        <v>1</v>
      </c>
      <c r="D17" s="89">
        <v>3.931</v>
      </c>
      <c r="E17" s="90"/>
      <c r="F17" s="90"/>
      <c r="G17" s="43"/>
      <c r="H17" s="43"/>
      <c r="I17" s="43"/>
      <c r="J17" s="43"/>
      <c r="K17" s="21"/>
    </row>
    <row r="18" spans="1:11" ht="14.25" x14ac:dyDescent="0.2">
      <c r="A18" s="23" t="s">
        <v>273</v>
      </c>
      <c r="B18" s="44" t="s">
        <v>2808</v>
      </c>
      <c r="C18" s="24">
        <v>1</v>
      </c>
      <c r="D18" s="89">
        <v>1.669</v>
      </c>
      <c r="E18" s="90"/>
      <c r="F18" s="90"/>
      <c r="G18" s="43"/>
      <c r="H18" s="43"/>
      <c r="I18" s="43"/>
      <c r="J18" s="43"/>
      <c r="K18" s="21"/>
    </row>
    <row r="19" spans="1:11" ht="14.25" x14ac:dyDescent="0.2">
      <c r="A19" s="23" t="s">
        <v>4</v>
      </c>
      <c r="B19" s="44" t="s">
        <v>2379</v>
      </c>
      <c r="C19" s="24">
        <v>8</v>
      </c>
      <c r="D19" s="107">
        <v>32.872</v>
      </c>
      <c r="E19" s="110">
        <v>1.377</v>
      </c>
      <c r="F19" s="111">
        <v>0.72799999999999998</v>
      </c>
      <c r="G19" s="43"/>
      <c r="H19" s="43"/>
      <c r="I19" s="43"/>
      <c r="J19" s="43"/>
      <c r="K19" s="21"/>
    </row>
    <row r="20" spans="1:11" ht="14.25" x14ac:dyDescent="0.2">
      <c r="A20" s="23" t="s">
        <v>5</v>
      </c>
      <c r="B20" s="44" t="s">
        <v>2380</v>
      </c>
      <c r="C20" s="24">
        <v>8</v>
      </c>
      <c r="D20" s="89">
        <v>-0.70199999999999996</v>
      </c>
      <c r="E20" s="90"/>
      <c r="F20" s="90"/>
      <c r="G20" s="43">
        <v>0</v>
      </c>
      <c r="H20" s="43">
        <v>0</v>
      </c>
      <c r="I20" s="43">
        <v>0</v>
      </c>
      <c r="J20" s="43"/>
      <c r="K20" s="21"/>
    </row>
    <row r="21" spans="1:11" ht="14.25" x14ac:dyDescent="0.2">
      <c r="A21" s="23" t="s">
        <v>12</v>
      </c>
      <c r="B21" s="44" t="s">
        <v>2381</v>
      </c>
      <c r="C21" s="24"/>
      <c r="D21" s="89">
        <v>-0.59199999999999997</v>
      </c>
      <c r="E21" s="90"/>
      <c r="F21" s="90"/>
      <c r="G21" s="43">
        <v>0</v>
      </c>
      <c r="H21" s="43">
        <v>0</v>
      </c>
      <c r="I21" s="43">
        <v>0</v>
      </c>
      <c r="J21" s="43"/>
      <c r="K21" s="21"/>
    </row>
    <row r="22" spans="1:11" ht="14.25" x14ac:dyDescent="0.2">
      <c r="A22" s="23" t="s">
        <v>6</v>
      </c>
      <c r="B22" s="44" t="s">
        <v>2382</v>
      </c>
      <c r="C22" s="24"/>
      <c r="D22" s="89">
        <v>-0.70199999999999996</v>
      </c>
      <c r="E22" s="90"/>
      <c r="F22" s="90"/>
      <c r="G22" s="43">
        <v>0</v>
      </c>
      <c r="H22" s="43">
        <v>0</v>
      </c>
      <c r="I22" s="89">
        <v>0.27900000000000003</v>
      </c>
      <c r="J22" s="43"/>
      <c r="K22" s="21"/>
    </row>
    <row r="23" spans="1:11" ht="14.25" x14ac:dyDescent="0.2">
      <c r="A23" s="23" t="s">
        <v>7</v>
      </c>
      <c r="B23" s="44" t="s">
        <v>2383</v>
      </c>
      <c r="C23" s="24"/>
      <c r="D23" s="108">
        <v>-5.4820000000000002</v>
      </c>
      <c r="E23" s="109">
        <v>-0.56299999999999994</v>
      </c>
      <c r="F23" s="111">
        <v>-0.06</v>
      </c>
      <c r="G23" s="43">
        <v>0</v>
      </c>
      <c r="H23" s="43">
        <v>0</v>
      </c>
      <c r="I23" s="89">
        <v>0.27900000000000003</v>
      </c>
      <c r="J23" s="43"/>
      <c r="K23" s="21"/>
    </row>
    <row r="24" spans="1:11" ht="14.25" x14ac:dyDescent="0.2">
      <c r="A24" s="23" t="s">
        <v>8</v>
      </c>
      <c r="B24" s="44" t="s">
        <v>2384</v>
      </c>
      <c r="C24" s="24"/>
      <c r="D24" s="89">
        <v>-0.59199999999999997</v>
      </c>
      <c r="E24" s="90"/>
      <c r="F24" s="90"/>
      <c r="G24" s="43">
        <v>0</v>
      </c>
      <c r="H24" s="43">
        <v>0</v>
      </c>
      <c r="I24" s="89">
        <v>0.251</v>
      </c>
      <c r="J24" s="43"/>
      <c r="K24" s="21"/>
    </row>
    <row r="25" spans="1:11" ht="14.25" x14ac:dyDescent="0.2">
      <c r="A25" s="23" t="s">
        <v>9</v>
      </c>
      <c r="B25" s="44" t="s">
        <v>2385</v>
      </c>
      <c r="C25" s="24"/>
      <c r="D25" s="108">
        <v>-4.6609999999999996</v>
      </c>
      <c r="E25" s="109">
        <v>-0.47099999999999997</v>
      </c>
      <c r="F25" s="111">
        <v>-4.7E-2</v>
      </c>
      <c r="G25" s="43">
        <v>0</v>
      </c>
      <c r="H25" s="43">
        <v>0</v>
      </c>
      <c r="I25" s="89">
        <v>0.251</v>
      </c>
      <c r="J25" s="43"/>
      <c r="K25" s="21"/>
    </row>
    <row r="26" spans="1:11" ht="14.25" x14ac:dyDescent="0.2">
      <c r="A26" s="23" t="s">
        <v>10</v>
      </c>
      <c r="B26" s="44" t="s">
        <v>2386</v>
      </c>
      <c r="C26" s="24"/>
      <c r="D26" s="89">
        <v>-0.38700000000000001</v>
      </c>
      <c r="E26" s="90"/>
      <c r="F26" s="90"/>
      <c r="G26" s="91">
        <v>17.98</v>
      </c>
      <c r="H26" s="43">
        <v>0</v>
      </c>
      <c r="I26" s="89">
        <v>0.20599999999999999</v>
      </c>
      <c r="J26" s="43"/>
      <c r="K26" s="21"/>
    </row>
    <row r="27" spans="1:11" ht="14.25" x14ac:dyDescent="0.2">
      <c r="A27" s="23" t="s">
        <v>11</v>
      </c>
      <c r="B27" s="44" t="s">
        <v>2387</v>
      </c>
      <c r="C27" s="24"/>
      <c r="D27" s="108">
        <v>-3.1349999999999998</v>
      </c>
      <c r="E27" s="109">
        <v>-0.29799999999999999</v>
      </c>
      <c r="F27" s="111">
        <v>-2.1999999999999999E-2</v>
      </c>
      <c r="G27" s="91">
        <v>17.98</v>
      </c>
      <c r="H27" s="43">
        <v>0</v>
      </c>
      <c r="I27" s="89">
        <v>0.20599999999999999</v>
      </c>
      <c r="J27" s="43"/>
      <c r="K27" s="21"/>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
    <mergeCell ref="A2:K2"/>
  </mergeCells>
  <phoneticPr fontId="3"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48" fitToHeight="0" orientation="portrait" r:id="rId2"/>
  <headerFooter scaleWithDoc="0">
    <oddHeader>&amp;L&amp;"Arial,Bold"
Annex 1&amp;"Arial,Regular" - Schedule of Charges for use of the Distribution System by LV and HV Designated Properties</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38"/>
  <sheetViews>
    <sheetView topLeftCell="A25" zoomScaleNormal="100" zoomScaleSheetLayoutView="100" workbookViewId="0">
      <selection activeCell="G4" sqref="G4"/>
    </sheetView>
  </sheetViews>
  <sheetFormatPr defaultRowHeight="27.75" customHeight="1" x14ac:dyDescent="0.2"/>
  <cols>
    <col min="1" max="1" width="8" style="2" customWidth="1"/>
    <col min="2" max="2" width="8" style="3" customWidth="1"/>
    <col min="3" max="3" width="14.140625" style="2" bestFit="1" customWidth="1"/>
    <col min="4" max="4" width="14.140625" style="3" customWidth="1"/>
    <col min="5" max="5" width="28" style="3" bestFit="1" customWidth="1"/>
    <col min="6" max="6" width="10.5703125" style="3" bestFit="1" customWidth="1"/>
    <col min="7" max="7" width="7.5703125" style="9" customWidth="1"/>
    <col min="8" max="9" width="10.140625" style="4" bestFit="1" customWidth="1"/>
    <col min="10" max="10" width="10.42578125" style="2" bestFit="1" customWidth="1"/>
    <col min="11" max="11" width="10.28515625" style="2" bestFit="1" customWidth="1"/>
    <col min="12" max="13" width="10.140625" style="2" bestFit="1" customWidth="1"/>
    <col min="14" max="15" width="15.5703125" style="2" customWidth="1"/>
    <col min="16" max="16384" width="9.140625" style="2"/>
  </cols>
  <sheetData>
    <row r="1" spans="1:13" ht="66.75" customHeight="1" x14ac:dyDescent="0.2">
      <c r="A1" s="18" t="s">
        <v>112</v>
      </c>
      <c r="B1" s="122"/>
      <c r="C1" s="122"/>
      <c r="E1" s="122" t="s">
        <v>259</v>
      </c>
      <c r="F1" s="122"/>
    </row>
    <row r="2" spans="1:13" s="10" customFormat="1" ht="25.5" customHeight="1" x14ac:dyDescent="0.2">
      <c r="A2" s="123" t="str">
        <f>Overview!B4&amp; " - Effective from "&amp;Overview!D4&amp;" - "&amp;Overview!E4&amp;" EDCM Charges"</f>
        <v>Western Power Distribution (West Midlands) plc - Effective from 1 April 2013 - Final EDCM Charges</v>
      </c>
      <c r="B2" s="123"/>
      <c r="C2" s="123"/>
      <c r="D2" s="123"/>
      <c r="E2" s="123"/>
      <c r="F2" s="123"/>
      <c r="G2" s="123"/>
      <c r="H2" s="123"/>
      <c r="I2" s="123"/>
      <c r="J2" s="123"/>
      <c r="K2" s="123"/>
      <c r="L2" s="123"/>
      <c r="M2" s="123"/>
    </row>
    <row r="3" spans="1:13" ht="74.25" customHeight="1" x14ac:dyDescent="0.2">
      <c r="A3" s="92" t="s">
        <v>255</v>
      </c>
      <c r="B3" s="92" t="s">
        <v>256</v>
      </c>
      <c r="C3" s="92" t="s">
        <v>257</v>
      </c>
      <c r="D3" s="92" t="s">
        <v>258</v>
      </c>
      <c r="E3" s="93" t="s">
        <v>246</v>
      </c>
      <c r="F3" s="93" t="s">
        <v>247</v>
      </c>
      <c r="G3" s="93" t="s">
        <v>248</v>
      </c>
      <c r="H3" s="93" t="s">
        <v>249</v>
      </c>
      <c r="I3" s="93" t="s">
        <v>250</v>
      </c>
      <c r="J3" s="93" t="s">
        <v>251</v>
      </c>
      <c r="K3" s="93" t="s">
        <v>252</v>
      </c>
      <c r="L3" s="93" t="s">
        <v>253</v>
      </c>
      <c r="M3" s="93" t="s">
        <v>254</v>
      </c>
    </row>
    <row r="4" spans="1:13" ht="24" x14ac:dyDescent="0.2">
      <c r="A4" s="102" t="s">
        <v>917</v>
      </c>
      <c r="B4" s="95"/>
      <c r="C4" s="102" t="s">
        <v>917</v>
      </c>
      <c r="D4" s="96"/>
      <c r="E4" s="97" t="s">
        <v>2689</v>
      </c>
      <c r="F4" s="98"/>
      <c r="G4" s="99"/>
      <c r="H4" s="99">
        <v>3.08</v>
      </c>
      <c r="I4" s="99">
        <v>3.08</v>
      </c>
      <c r="J4" s="100"/>
      <c r="K4" s="101"/>
      <c r="L4" s="101"/>
      <c r="M4" s="99"/>
    </row>
    <row r="5" spans="1:13" ht="12.75" x14ac:dyDescent="0.2">
      <c r="A5" s="94">
        <v>702</v>
      </c>
      <c r="B5" s="95">
        <v>703</v>
      </c>
      <c r="C5" s="96">
        <v>1423197100003</v>
      </c>
      <c r="D5" s="96">
        <v>1430000005417</v>
      </c>
      <c r="E5" s="97" t="s">
        <v>2690</v>
      </c>
      <c r="F5" s="98"/>
      <c r="G5" s="99">
        <v>152.65</v>
      </c>
      <c r="H5" s="99">
        <v>1.48</v>
      </c>
      <c r="I5" s="99">
        <v>1.48</v>
      </c>
      <c r="J5" s="100"/>
      <c r="K5" s="101"/>
      <c r="L5" s="101"/>
      <c r="M5" s="99"/>
    </row>
    <row r="6" spans="1:13" ht="12.75" x14ac:dyDescent="0.2">
      <c r="A6" s="102">
        <v>704</v>
      </c>
      <c r="B6" s="95"/>
      <c r="C6" s="96">
        <v>1423674500009</v>
      </c>
      <c r="D6" s="96"/>
      <c r="E6" s="97" t="s">
        <v>2691</v>
      </c>
      <c r="F6" s="98"/>
      <c r="G6" s="99">
        <v>243.71</v>
      </c>
      <c r="H6" s="99">
        <v>1.83</v>
      </c>
      <c r="I6" s="99">
        <v>1.83</v>
      </c>
      <c r="J6" s="100"/>
      <c r="K6" s="101"/>
      <c r="L6" s="101"/>
      <c r="M6" s="99"/>
    </row>
    <row r="7" spans="1:13" ht="12.75" x14ac:dyDescent="0.2">
      <c r="A7" s="94">
        <v>705</v>
      </c>
      <c r="B7" s="95">
        <v>750</v>
      </c>
      <c r="C7" s="96" t="s">
        <v>2336</v>
      </c>
      <c r="D7" s="96" t="s">
        <v>2336</v>
      </c>
      <c r="E7" s="97" t="s">
        <v>2692</v>
      </c>
      <c r="F7" s="98"/>
      <c r="G7" s="99">
        <v>105.22</v>
      </c>
      <c r="H7" s="99">
        <v>2.58</v>
      </c>
      <c r="I7" s="99">
        <v>2.58</v>
      </c>
      <c r="J7" s="100"/>
      <c r="K7" s="101">
        <v>534.45000000000005</v>
      </c>
      <c r="L7" s="101">
        <v>0.05</v>
      </c>
      <c r="M7" s="99">
        <v>0.05</v>
      </c>
    </row>
    <row r="8" spans="1:13" ht="12.75" x14ac:dyDescent="0.2">
      <c r="A8" s="94">
        <v>706</v>
      </c>
      <c r="B8" s="95">
        <v>751</v>
      </c>
      <c r="C8" s="96" t="s">
        <v>2336</v>
      </c>
      <c r="D8" s="96" t="s">
        <v>2336</v>
      </c>
      <c r="E8" s="97" t="s">
        <v>2693</v>
      </c>
      <c r="F8" s="98">
        <v>0.79</v>
      </c>
      <c r="G8" s="99">
        <v>11.84</v>
      </c>
      <c r="H8" s="99">
        <v>1.22</v>
      </c>
      <c r="I8" s="99">
        <v>1.22</v>
      </c>
      <c r="J8" s="100"/>
      <c r="K8" s="101">
        <v>418.21</v>
      </c>
      <c r="L8" s="101">
        <v>0.05</v>
      </c>
      <c r="M8" s="99">
        <v>0.05</v>
      </c>
    </row>
    <row r="9" spans="1:13" ht="36" x14ac:dyDescent="0.2">
      <c r="A9" s="94">
        <v>707</v>
      </c>
      <c r="B9" s="95">
        <v>708</v>
      </c>
      <c r="C9" s="96" t="s">
        <v>2782</v>
      </c>
      <c r="D9" s="96">
        <v>1430000001360</v>
      </c>
      <c r="E9" s="97" t="s">
        <v>2694</v>
      </c>
      <c r="F9" s="98"/>
      <c r="G9" s="99">
        <v>3481.42</v>
      </c>
      <c r="H9" s="99">
        <v>3.35</v>
      </c>
      <c r="I9" s="99">
        <v>3.35</v>
      </c>
      <c r="J9" s="100"/>
      <c r="K9" s="101"/>
      <c r="L9" s="101"/>
      <c r="M9" s="99"/>
    </row>
    <row r="10" spans="1:13" ht="12.75" x14ac:dyDescent="0.2">
      <c r="A10" s="94">
        <v>709</v>
      </c>
      <c r="B10" s="95"/>
      <c r="C10" s="96">
        <v>1426644200003</v>
      </c>
      <c r="D10" s="96"/>
      <c r="E10" s="97" t="s">
        <v>2695</v>
      </c>
      <c r="F10" s="98"/>
      <c r="G10" s="99">
        <v>2338.64</v>
      </c>
      <c r="H10" s="99">
        <v>1.57</v>
      </c>
      <c r="I10" s="99">
        <v>1.57</v>
      </c>
      <c r="J10" s="100"/>
      <c r="K10" s="101"/>
      <c r="L10" s="101"/>
      <c r="M10" s="99"/>
    </row>
    <row r="11" spans="1:13" ht="12.75" x14ac:dyDescent="0.2">
      <c r="A11" s="94">
        <v>710</v>
      </c>
      <c r="B11" s="95">
        <v>732</v>
      </c>
      <c r="C11" s="96">
        <v>1425993500002</v>
      </c>
      <c r="D11" s="96">
        <v>1424993500000</v>
      </c>
      <c r="E11" s="97" t="s">
        <v>2696</v>
      </c>
      <c r="F11" s="98"/>
      <c r="G11" s="99">
        <v>231.97</v>
      </c>
      <c r="H11" s="99">
        <v>1.46</v>
      </c>
      <c r="I11" s="99">
        <v>1.46</v>
      </c>
      <c r="J11" s="100"/>
      <c r="K11" s="101"/>
      <c r="L11" s="101"/>
      <c r="M11" s="99"/>
    </row>
    <row r="12" spans="1:13" ht="36" x14ac:dyDescent="0.2">
      <c r="A12" s="94">
        <v>711</v>
      </c>
      <c r="B12" s="95">
        <v>733</v>
      </c>
      <c r="C12" s="96" t="s">
        <v>2783</v>
      </c>
      <c r="D12" s="96" t="s">
        <v>2784</v>
      </c>
      <c r="E12" s="97" t="s">
        <v>2697</v>
      </c>
      <c r="F12" s="98">
        <v>1.57</v>
      </c>
      <c r="G12" s="99">
        <v>281.60000000000002</v>
      </c>
      <c r="H12" s="99">
        <v>2.02</v>
      </c>
      <c r="I12" s="99">
        <v>2.02</v>
      </c>
      <c r="J12" s="100"/>
      <c r="K12" s="101"/>
      <c r="L12" s="101"/>
      <c r="M12" s="99"/>
    </row>
    <row r="13" spans="1:13" ht="36" x14ac:dyDescent="0.2">
      <c r="A13" s="94">
        <v>712</v>
      </c>
      <c r="B13" s="97"/>
      <c r="C13" s="96" t="s">
        <v>2785</v>
      </c>
      <c r="D13" s="96"/>
      <c r="E13" s="97" t="s">
        <v>2698</v>
      </c>
      <c r="F13" s="98">
        <v>1.425</v>
      </c>
      <c r="G13" s="99">
        <v>359.01</v>
      </c>
      <c r="H13" s="99">
        <v>2.74</v>
      </c>
      <c r="I13" s="99">
        <v>2.74</v>
      </c>
      <c r="J13" s="100"/>
      <c r="K13" s="101"/>
      <c r="L13" s="101"/>
      <c r="M13" s="99"/>
    </row>
    <row r="14" spans="1:13" ht="12.75" x14ac:dyDescent="0.2">
      <c r="A14" s="94">
        <v>713</v>
      </c>
      <c r="B14" s="97"/>
      <c r="C14" s="96">
        <v>1422804000005</v>
      </c>
      <c r="D14" s="96"/>
      <c r="E14" s="97" t="s">
        <v>2699</v>
      </c>
      <c r="F14" s="98">
        <v>1.506</v>
      </c>
      <c r="G14" s="99">
        <v>269.04000000000002</v>
      </c>
      <c r="H14" s="99">
        <v>3.75</v>
      </c>
      <c r="I14" s="99">
        <v>3.75</v>
      </c>
      <c r="J14" s="100"/>
      <c r="K14" s="101"/>
      <c r="L14" s="101"/>
      <c r="M14" s="99"/>
    </row>
    <row r="15" spans="1:13" ht="12.75" x14ac:dyDescent="0.2">
      <c r="A15" s="94">
        <v>714</v>
      </c>
      <c r="B15" s="97"/>
      <c r="C15" s="96">
        <v>1412791203000</v>
      </c>
      <c r="D15" s="96"/>
      <c r="E15" s="97" t="s">
        <v>2700</v>
      </c>
      <c r="F15" s="98"/>
      <c r="G15" s="99">
        <v>32.21</v>
      </c>
      <c r="H15" s="99">
        <v>1.2</v>
      </c>
      <c r="I15" s="99">
        <v>1.2</v>
      </c>
      <c r="J15" s="100"/>
      <c r="K15" s="101"/>
      <c r="L15" s="101"/>
      <c r="M15" s="99"/>
    </row>
    <row r="16" spans="1:13" ht="36" x14ac:dyDescent="0.2">
      <c r="A16" s="94">
        <v>715</v>
      </c>
      <c r="B16" s="97"/>
      <c r="C16" s="96" t="s">
        <v>2786</v>
      </c>
      <c r="D16" s="96"/>
      <c r="E16" s="97" t="s">
        <v>2701</v>
      </c>
      <c r="F16" s="98"/>
      <c r="G16" s="99">
        <v>2108.81</v>
      </c>
      <c r="H16" s="99">
        <v>3.21</v>
      </c>
      <c r="I16" s="99">
        <v>3.21</v>
      </c>
      <c r="J16" s="100"/>
      <c r="K16" s="101"/>
      <c r="L16" s="101"/>
      <c r="M16" s="99"/>
    </row>
    <row r="17" spans="1:13" ht="12.75" x14ac:dyDescent="0.2">
      <c r="A17" s="94">
        <v>716</v>
      </c>
      <c r="B17" s="95">
        <v>734</v>
      </c>
      <c r="C17" s="96">
        <v>1426793500003</v>
      </c>
      <c r="D17" s="96">
        <v>1425793500001</v>
      </c>
      <c r="E17" s="97" t="s">
        <v>2702</v>
      </c>
      <c r="F17" s="98">
        <v>1.8720000000000001</v>
      </c>
      <c r="G17" s="99">
        <v>23.56</v>
      </c>
      <c r="H17" s="99">
        <v>1.44</v>
      </c>
      <c r="I17" s="99">
        <v>1.44</v>
      </c>
      <c r="J17" s="100"/>
      <c r="K17" s="101"/>
      <c r="L17" s="101"/>
      <c r="M17" s="99"/>
    </row>
    <row r="18" spans="1:13" ht="36" x14ac:dyDescent="0.2">
      <c r="A18" s="94">
        <v>717</v>
      </c>
      <c r="B18" s="95">
        <v>735</v>
      </c>
      <c r="C18" s="96" t="s">
        <v>2787</v>
      </c>
      <c r="D18" s="96" t="s">
        <v>2788</v>
      </c>
      <c r="E18" s="97" t="s">
        <v>2703</v>
      </c>
      <c r="F18" s="98">
        <v>1.3839999999999999</v>
      </c>
      <c r="G18" s="99">
        <v>9038.51</v>
      </c>
      <c r="H18" s="99">
        <v>3.12</v>
      </c>
      <c r="I18" s="99">
        <v>3.12</v>
      </c>
      <c r="J18" s="100"/>
      <c r="K18" s="101"/>
      <c r="L18" s="101"/>
      <c r="M18" s="99"/>
    </row>
    <row r="19" spans="1:13" ht="36" x14ac:dyDescent="0.2">
      <c r="A19" s="94">
        <v>718</v>
      </c>
      <c r="B19" s="95">
        <v>736</v>
      </c>
      <c r="C19" s="96" t="s">
        <v>2789</v>
      </c>
      <c r="D19" s="96">
        <v>1430000033103</v>
      </c>
      <c r="E19" s="97" t="s">
        <v>2704</v>
      </c>
      <c r="F19" s="98"/>
      <c r="G19" s="99">
        <v>3057.62</v>
      </c>
      <c r="H19" s="99">
        <v>5.04</v>
      </c>
      <c r="I19" s="99">
        <v>5.04</v>
      </c>
      <c r="J19" s="100"/>
      <c r="K19" s="101"/>
      <c r="L19" s="101"/>
      <c r="M19" s="99"/>
    </row>
    <row r="20" spans="1:13" ht="36" x14ac:dyDescent="0.2">
      <c r="A20" s="94">
        <v>719</v>
      </c>
      <c r="B20" s="95">
        <v>741</v>
      </c>
      <c r="C20" s="96" t="s">
        <v>2790</v>
      </c>
      <c r="D20" s="96" t="s">
        <v>2791</v>
      </c>
      <c r="E20" s="97" t="s">
        <v>2705</v>
      </c>
      <c r="F20" s="98"/>
      <c r="G20" s="99">
        <v>3310.61</v>
      </c>
      <c r="H20" s="99">
        <v>2.36</v>
      </c>
      <c r="I20" s="99">
        <v>2.36</v>
      </c>
      <c r="J20" s="100"/>
      <c r="K20" s="101"/>
      <c r="L20" s="101"/>
      <c r="M20" s="99"/>
    </row>
    <row r="21" spans="1:13" ht="12.75" x14ac:dyDescent="0.2">
      <c r="A21" s="94">
        <v>720</v>
      </c>
      <c r="B21" s="95">
        <v>737</v>
      </c>
      <c r="C21" s="96">
        <v>1420286500000</v>
      </c>
      <c r="D21" s="96">
        <v>1430000033121</v>
      </c>
      <c r="E21" s="97" t="s">
        <v>2706</v>
      </c>
      <c r="F21" s="98"/>
      <c r="G21" s="99">
        <v>1498.47</v>
      </c>
      <c r="H21" s="99">
        <v>5.71</v>
      </c>
      <c r="I21" s="99">
        <v>5.71</v>
      </c>
      <c r="J21" s="100"/>
      <c r="K21" s="101"/>
      <c r="L21" s="101"/>
      <c r="M21" s="99"/>
    </row>
    <row r="22" spans="1:13" ht="12.75" x14ac:dyDescent="0.2">
      <c r="A22" s="94">
        <v>721</v>
      </c>
      <c r="B22" s="95">
        <v>738</v>
      </c>
      <c r="C22" s="96">
        <v>1423566000006</v>
      </c>
      <c r="D22" s="96">
        <v>1430000033089</v>
      </c>
      <c r="E22" s="97" t="s">
        <v>2707</v>
      </c>
      <c r="F22" s="98"/>
      <c r="G22" s="99">
        <v>11489.61</v>
      </c>
      <c r="H22" s="99">
        <v>1.61</v>
      </c>
      <c r="I22" s="99">
        <v>1.61</v>
      </c>
      <c r="J22" s="100"/>
      <c r="K22" s="101"/>
      <c r="L22" s="101"/>
      <c r="M22" s="99"/>
    </row>
    <row r="23" spans="1:13" ht="12.75" x14ac:dyDescent="0.2">
      <c r="A23" s="94">
        <v>722</v>
      </c>
      <c r="B23" s="95">
        <v>739</v>
      </c>
      <c r="C23" s="96">
        <v>1424136000004</v>
      </c>
      <c r="D23" s="96">
        <v>1430000033112</v>
      </c>
      <c r="E23" s="97" t="s">
        <v>2708</v>
      </c>
      <c r="F23" s="98"/>
      <c r="G23" s="99">
        <v>2251.31</v>
      </c>
      <c r="H23" s="99">
        <v>1.86</v>
      </c>
      <c r="I23" s="99">
        <v>1.86</v>
      </c>
      <c r="J23" s="100"/>
      <c r="K23" s="101"/>
      <c r="L23" s="101"/>
      <c r="M23" s="99"/>
    </row>
    <row r="24" spans="1:13" ht="12.75" x14ac:dyDescent="0.2">
      <c r="A24" s="102">
        <v>723</v>
      </c>
      <c r="B24" s="95">
        <v>748</v>
      </c>
      <c r="C24" s="96">
        <v>1460002083346</v>
      </c>
      <c r="D24" s="96">
        <v>1460002083355</v>
      </c>
      <c r="E24" s="97" t="s">
        <v>2709</v>
      </c>
      <c r="F24" s="98"/>
      <c r="G24" s="99"/>
      <c r="H24" s="99">
        <v>2.0299999999999998</v>
      </c>
      <c r="I24" s="99">
        <v>2.0299999999999998</v>
      </c>
      <c r="J24" s="100">
        <v>-1.282</v>
      </c>
      <c r="K24" s="101"/>
      <c r="L24" s="101">
        <v>0.05</v>
      </c>
      <c r="M24" s="99">
        <v>0.05</v>
      </c>
    </row>
    <row r="25" spans="1:13" ht="108" x14ac:dyDescent="0.2">
      <c r="A25" s="94">
        <v>724</v>
      </c>
      <c r="B25" s="97"/>
      <c r="C25" s="96" t="s">
        <v>2792</v>
      </c>
      <c r="D25" s="96"/>
      <c r="E25" s="97" t="s">
        <v>2710</v>
      </c>
      <c r="F25" s="98">
        <v>1.494</v>
      </c>
      <c r="G25" s="99">
        <v>445.87</v>
      </c>
      <c r="H25" s="99">
        <v>5.09</v>
      </c>
      <c r="I25" s="99">
        <v>5.09</v>
      </c>
      <c r="J25" s="100"/>
      <c r="K25" s="101"/>
      <c r="L25" s="101"/>
      <c r="M25" s="99"/>
    </row>
    <row r="26" spans="1:13" ht="12.75" x14ac:dyDescent="0.2">
      <c r="A26" s="102">
        <v>725</v>
      </c>
      <c r="B26" s="95"/>
      <c r="C26" s="96">
        <v>1460002258662</v>
      </c>
      <c r="D26" s="96"/>
      <c r="E26" s="97" t="s">
        <v>2711</v>
      </c>
      <c r="F26" s="98"/>
      <c r="G26" s="99">
        <v>19.600000000000001</v>
      </c>
      <c r="H26" s="99">
        <v>1.61</v>
      </c>
      <c r="I26" s="99">
        <v>1.61</v>
      </c>
      <c r="J26" s="100"/>
      <c r="K26" s="101">
        <v>416.55</v>
      </c>
      <c r="L26" s="101">
        <v>0.05</v>
      </c>
      <c r="M26" s="99">
        <v>0.05</v>
      </c>
    </row>
    <row r="27" spans="1:13" ht="12.75" x14ac:dyDescent="0.2">
      <c r="A27" s="102">
        <v>726</v>
      </c>
      <c r="B27" s="95">
        <v>752</v>
      </c>
      <c r="C27" s="96">
        <v>1460002256025</v>
      </c>
      <c r="D27" s="96">
        <v>1460002256034</v>
      </c>
      <c r="E27" s="97" t="s">
        <v>2712</v>
      </c>
      <c r="F27" s="98"/>
      <c r="G27" s="99"/>
      <c r="H27" s="99">
        <v>2.09</v>
      </c>
      <c r="I27" s="99">
        <v>2.09</v>
      </c>
      <c r="J27" s="100"/>
      <c r="K27" s="101"/>
      <c r="L27" s="101">
        <v>0.05</v>
      </c>
      <c r="M27" s="99">
        <v>0.05</v>
      </c>
    </row>
    <row r="28" spans="1:13" ht="36" x14ac:dyDescent="0.2">
      <c r="A28" s="94">
        <v>727</v>
      </c>
      <c r="B28" s="95"/>
      <c r="C28" s="96" t="s">
        <v>2793</v>
      </c>
      <c r="D28" s="96"/>
      <c r="E28" s="97" t="s">
        <v>2713</v>
      </c>
      <c r="F28" s="98">
        <v>1.4359999999999999</v>
      </c>
      <c r="G28" s="99">
        <v>2129.27</v>
      </c>
      <c r="H28" s="99">
        <v>2.21</v>
      </c>
      <c r="I28" s="99">
        <v>2.21</v>
      </c>
      <c r="J28" s="100"/>
      <c r="K28" s="101"/>
      <c r="L28" s="101"/>
      <c r="M28" s="99"/>
    </row>
    <row r="29" spans="1:13" ht="12.75" x14ac:dyDescent="0.2">
      <c r="A29" s="94">
        <v>728</v>
      </c>
      <c r="B29" s="95">
        <v>753</v>
      </c>
      <c r="C29" s="96">
        <v>1470000086156</v>
      </c>
      <c r="D29" s="96">
        <v>1470000086147</v>
      </c>
      <c r="E29" s="97" t="s">
        <v>2714</v>
      </c>
      <c r="F29" s="98"/>
      <c r="G29" s="99"/>
      <c r="H29" s="99">
        <v>2.09</v>
      </c>
      <c r="I29" s="99">
        <v>2.09</v>
      </c>
      <c r="J29" s="100">
        <v>-1.282</v>
      </c>
      <c r="K29" s="101"/>
      <c r="L29" s="101">
        <v>0.05</v>
      </c>
      <c r="M29" s="99">
        <v>0.05</v>
      </c>
    </row>
    <row r="30" spans="1:13" ht="12.75" x14ac:dyDescent="0.2">
      <c r="A30" s="102">
        <v>729</v>
      </c>
      <c r="B30" s="95">
        <v>754</v>
      </c>
      <c r="C30" s="96" t="s">
        <v>2336</v>
      </c>
      <c r="D30" s="96" t="s">
        <v>2336</v>
      </c>
      <c r="E30" s="97" t="s">
        <v>2715</v>
      </c>
      <c r="F30" s="98"/>
      <c r="G30" s="99">
        <v>4.1399999999999997</v>
      </c>
      <c r="H30" s="99">
        <v>1.22</v>
      </c>
      <c r="I30" s="99">
        <v>1.22</v>
      </c>
      <c r="J30" s="100"/>
      <c r="K30" s="101">
        <v>1447.52</v>
      </c>
      <c r="L30" s="101">
        <v>0.05</v>
      </c>
      <c r="M30" s="99">
        <v>0.05</v>
      </c>
    </row>
    <row r="31" spans="1:13" ht="36" x14ac:dyDescent="0.2">
      <c r="A31" s="94">
        <v>730</v>
      </c>
      <c r="B31" s="95">
        <v>731</v>
      </c>
      <c r="C31" s="96" t="s">
        <v>2794</v>
      </c>
      <c r="D31" s="96" t="s">
        <v>2795</v>
      </c>
      <c r="E31" s="97" t="s">
        <v>2716</v>
      </c>
      <c r="F31" s="98">
        <v>0.67600000000000005</v>
      </c>
      <c r="G31" s="99">
        <v>94.32</v>
      </c>
      <c r="H31" s="99">
        <v>3.75</v>
      </c>
      <c r="I31" s="99">
        <v>3.75</v>
      </c>
      <c r="J31" s="100"/>
      <c r="K31" s="101"/>
      <c r="L31" s="101"/>
      <c r="M31" s="99"/>
    </row>
    <row r="32" spans="1:13" ht="12.75" x14ac:dyDescent="0.2">
      <c r="A32" s="94">
        <v>740</v>
      </c>
      <c r="B32" s="95">
        <v>746</v>
      </c>
      <c r="C32" s="96">
        <v>1425886500002</v>
      </c>
      <c r="D32" s="96">
        <v>1426886500004</v>
      </c>
      <c r="E32" s="97" t="s">
        <v>2717</v>
      </c>
      <c r="F32" s="98">
        <v>2.0680000000000001</v>
      </c>
      <c r="G32" s="99">
        <v>0.28000000000000003</v>
      </c>
      <c r="H32" s="99">
        <v>5.12</v>
      </c>
      <c r="I32" s="99">
        <v>5.12</v>
      </c>
      <c r="J32" s="100"/>
      <c r="K32" s="101"/>
      <c r="L32" s="101"/>
      <c r="M32" s="99"/>
    </row>
    <row r="33" spans="1:13" ht="12.75" x14ac:dyDescent="0.2">
      <c r="A33" s="94">
        <v>742</v>
      </c>
      <c r="B33" s="95"/>
      <c r="C33" s="96">
        <v>1429414500005</v>
      </c>
      <c r="D33" s="96"/>
      <c r="E33" s="97" t="s">
        <v>2718</v>
      </c>
      <c r="F33" s="98">
        <v>1.4610000000000001</v>
      </c>
      <c r="G33" s="99">
        <v>111.47</v>
      </c>
      <c r="H33" s="99">
        <v>4.8899999999999997</v>
      </c>
      <c r="I33" s="99">
        <v>4.8899999999999997</v>
      </c>
      <c r="J33" s="100"/>
      <c r="K33" s="101"/>
      <c r="L33" s="101"/>
      <c r="M33" s="99"/>
    </row>
    <row r="34" spans="1:13" ht="12.75" x14ac:dyDescent="0.2">
      <c r="A34" s="94">
        <v>744</v>
      </c>
      <c r="B34" s="95"/>
      <c r="C34" s="96">
        <v>1428882200005</v>
      </c>
      <c r="D34" s="96"/>
      <c r="E34" s="97" t="s">
        <v>2719</v>
      </c>
      <c r="F34" s="98"/>
      <c r="G34" s="99"/>
      <c r="H34" s="99">
        <v>2.37</v>
      </c>
      <c r="I34" s="99">
        <v>2.37</v>
      </c>
      <c r="J34" s="100"/>
      <c r="K34" s="101"/>
      <c r="L34" s="101"/>
      <c r="M34" s="99"/>
    </row>
    <row r="35" spans="1:13" ht="12.75" x14ac:dyDescent="0.2">
      <c r="A35" s="102">
        <v>747</v>
      </c>
      <c r="B35" s="95"/>
      <c r="C35" s="96">
        <v>1422949000004</v>
      </c>
      <c r="D35" s="96"/>
      <c r="E35" s="97" t="s">
        <v>2720</v>
      </c>
      <c r="F35" s="98">
        <v>1.502</v>
      </c>
      <c r="G35" s="99">
        <v>1478.77</v>
      </c>
      <c r="H35" s="99">
        <v>4.0599999999999996</v>
      </c>
      <c r="I35" s="99">
        <v>4.0599999999999996</v>
      </c>
      <c r="J35" s="100"/>
      <c r="K35" s="101"/>
      <c r="L35" s="101"/>
      <c r="M35" s="99"/>
    </row>
    <row r="36" spans="1:13" ht="24" x14ac:dyDescent="0.2">
      <c r="A36" s="94">
        <v>800</v>
      </c>
      <c r="B36" s="95">
        <v>7070</v>
      </c>
      <c r="C36" s="96" t="s">
        <v>2333</v>
      </c>
      <c r="D36" s="96">
        <v>7070</v>
      </c>
      <c r="E36" s="97" t="s">
        <v>2721</v>
      </c>
      <c r="F36" s="98"/>
      <c r="G36" s="99">
        <v>6.16</v>
      </c>
      <c r="H36" s="99">
        <v>1.65</v>
      </c>
      <c r="I36" s="99">
        <v>1.65</v>
      </c>
      <c r="J36" s="100"/>
      <c r="K36" s="101"/>
      <c r="L36" s="101"/>
      <c r="M36" s="99"/>
    </row>
    <row r="37" spans="1:13" ht="24" x14ac:dyDescent="0.2">
      <c r="A37" s="102">
        <v>2226</v>
      </c>
      <c r="B37" s="95"/>
      <c r="C37" s="96">
        <v>2226</v>
      </c>
      <c r="D37" s="96"/>
      <c r="E37" s="97" t="s">
        <v>2722</v>
      </c>
      <c r="F37" s="98"/>
      <c r="G37" s="99"/>
      <c r="H37" s="99">
        <v>2.95</v>
      </c>
      <c r="I37" s="99">
        <v>2.95</v>
      </c>
      <c r="J37" s="100"/>
      <c r="K37" s="101"/>
      <c r="L37" s="101"/>
      <c r="M37" s="99"/>
    </row>
    <row r="38" spans="1:13" ht="12.75" x14ac:dyDescent="0.2">
      <c r="A38" s="94" t="s">
        <v>2333</v>
      </c>
      <c r="B38" s="95">
        <v>745</v>
      </c>
      <c r="C38" s="96"/>
      <c r="D38" s="96">
        <v>1430000021836</v>
      </c>
      <c r="E38" s="97" t="s">
        <v>2723</v>
      </c>
      <c r="F38" s="98"/>
      <c r="G38" s="99"/>
      <c r="H38" s="99"/>
      <c r="I38" s="99"/>
      <c r="J38" s="100"/>
      <c r="K38" s="101"/>
      <c r="L38" s="101"/>
      <c r="M38" s="99"/>
    </row>
  </sheetData>
  <customSheetViews>
    <customSheetView guid="{5032A364-B81A-48DA-88DA-AB3B86B47EE9}" scale="80" fitToPage="1" printArea="1">
      <selection activeCell="C16" sqref="C16"/>
      <pageMargins left="0.39370078740157483" right="0.35433070866141736" top="1.1023622047244095" bottom="0.74803149606299213" header="0.35433070866141736" footer="0.51181102362204722"/>
      <pageSetup paperSize="9" scale="62" fitToHeight="0" orientation="portrait"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B1:C1"/>
    <mergeCell ref="E1:F1"/>
    <mergeCell ref="A2:M2"/>
  </mergeCells>
  <phoneticPr fontId="3" type="noConversion"/>
  <hyperlinks>
    <hyperlink ref="A1" location="Overview!A1" display="Back to Overview"/>
  </hyperlinks>
  <pageMargins left="0.39370078740157483" right="0.35433070866141736" top="0.86614173228346458" bottom="0.55118110236220474" header="0.27559055118110237" footer="0.27559055118110237"/>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80" zoomScaleNormal="80" workbookViewId="0">
      <selection activeCell="D13" sqref="D13:F13"/>
    </sheetView>
  </sheetViews>
  <sheetFormatPr defaultRowHeight="12.75" x14ac:dyDescent="0.2"/>
  <cols>
    <col min="1" max="1" width="27.42578125" customWidth="1"/>
    <col min="2" max="2" width="9.42578125" customWidth="1"/>
    <col min="3" max="3" width="8.28515625" customWidth="1"/>
    <col min="4" max="4" width="13.140625" customWidth="1"/>
    <col min="5" max="6" width="11" bestFit="1" customWidth="1"/>
    <col min="7" max="7" width="14.140625" customWidth="1"/>
    <col min="8" max="9" width="10.7109375" customWidth="1"/>
    <col min="10" max="10" width="10.5703125" customWidth="1"/>
  </cols>
  <sheetData>
    <row r="1" spans="1:12" s="2" customFormat="1" ht="27.75" customHeight="1" x14ac:dyDescent="0.2">
      <c r="A1" s="18" t="s">
        <v>112</v>
      </c>
      <c r="B1" s="3"/>
      <c r="D1" s="3"/>
      <c r="E1" s="3"/>
      <c r="F1" s="3"/>
      <c r="G1" s="9"/>
      <c r="H1" s="4"/>
      <c r="I1" s="4"/>
    </row>
    <row r="2" spans="1:12" s="2" customFormat="1" ht="27" customHeight="1" x14ac:dyDescent="0.2">
      <c r="A2" s="121" t="str">
        <f>Overview!B4&amp; " - Effective from "&amp;Overview!D4&amp;" - "&amp;Overview!E4&amp;" LV/HV Tariffs"</f>
        <v>Western Power Distribution (West Midlands) plc - Effective from 1 April 2013 - Final LV/HV Tariffs</v>
      </c>
      <c r="B2" s="121"/>
      <c r="C2" s="121"/>
      <c r="D2" s="121"/>
      <c r="E2" s="121"/>
      <c r="F2" s="121"/>
      <c r="G2" s="121"/>
      <c r="H2" s="121"/>
      <c r="I2" s="121"/>
      <c r="J2" s="121"/>
      <c r="K2" s="4"/>
      <c r="L2" s="4"/>
    </row>
    <row r="3" spans="1:12" s="2" customFormat="1" ht="27" customHeight="1" x14ac:dyDescent="0.2">
      <c r="A3" s="124" t="s">
        <v>62</v>
      </c>
      <c r="B3" s="124"/>
      <c r="C3" s="124"/>
      <c r="D3" s="124"/>
      <c r="E3" s="124"/>
      <c r="F3" s="124"/>
      <c r="G3" s="124"/>
      <c r="H3" s="124"/>
      <c r="I3" s="124"/>
      <c r="J3" s="124"/>
      <c r="K3" s="4"/>
      <c r="L3" s="4"/>
    </row>
    <row r="4" spans="1:12" s="2" customFormat="1" ht="71.25" customHeight="1" x14ac:dyDescent="0.2">
      <c r="A4" s="22"/>
      <c r="B4" s="46" t="s">
        <v>54</v>
      </c>
      <c r="C4" s="20" t="s">
        <v>122</v>
      </c>
      <c r="D4" s="20" t="s">
        <v>123</v>
      </c>
      <c r="E4" s="20" t="s">
        <v>124</v>
      </c>
      <c r="F4" s="20" t="s">
        <v>125</v>
      </c>
      <c r="G4" s="20" t="s">
        <v>126</v>
      </c>
      <c r="H4" s="20"/>
      <c r="I4" s="20"/>
      <c r="J4" s="20"/>
      <c r="K4" s="4"/>
      <c r="L4" s="4"/>
    </row>
    <row r="5" spans="1:12" s="2" customFormat="1" ht="32.25" customHeight="1" x14ac:dyDescent="0.2">
      <c r="A5" s="23" t="s">
        <v>18</v>
      </c>
      <c r="B5" s="44" t="s">
        <v>2388</v>
      </c>
      <c r="C5" s="87" t="s">
        <v>22</v>
      </c>
      <c r="D5" s="103">
        <v>1.0049999999999999</v>
      </c>
      <c r="E5" s="103">
        <v>0.02</v>
      </c>
      <c r="F5" s="43">
        <v>0</v>
      </c>
      <c r="G5" s="104">
        <v>349.93</v>
      </c>
      <c r="H5" s="43">
        <v>0</v>
      </c>
      <c r="I5" s="43"/>
      <c r="J5" s="43"/>
      <c r="K5" s="4"/>
      <c r="L5" s="4"/>
    </row>
    <row r="6" spans="1:12" x14ac:dyDescent="0.2">
      <c r="A6" s="128" t="s">
        <v>61</v>
      </c>
      <c r="B6" s="125"/>
      <c r="C6" s="125"/>
      <c r="D6" s="125"/>
      <c r="E6" s="125"/>
      <c r="F6" s="125"/>
      <c r="G6" s="125"/>
      <c r="H6" s="127"/>
      <c r="I6" s="127"/>
      <c r="J6" s="127"/>
    </row>
    <row r="7" spans="1:12" x14ac:dyDescent="0.2">
      <c r="A7" s="128"/>
      <c r="B7" s="125"/>
      <c r="C7" s="125"/>
      <c r="D7" s="125"/>
      <c r="E7" s="125"/>
      <c r="F7" s="125"/>
      <c r="G7" s="125"/>
      <c r="H7" s="127"/>
      <c r="I7" s="127"/>
      <c r="J7" s="127"/>
    </row>
    <row r="8" spans="1:12" x14ac:dyDescent="0.2">
      <c r="A8" s="128"/>
      <c r="B8" s="125"/>
      <c r="C8" s="125"/>
      <c r="D8" s="125"/>
      <c r="E8" s="125"/>
      <c r="F8" s="125"/>
      <c r="G8" s="125"/>
      <c r="H8" s="127"/>
      <c r="I8" s="127"/>
      <c r="J8" s="127"/>
    </row>
    <row r="11" spans="1:12" s="2" customFormat="1" ht="27" customHeight="1" x14ac:dyDescent="0.2">
      <c r="A11" s="124" t="s">
        <v>63</v>
      </c>
      <c r="B11" s="124"/>
      <c r="C11" s="124"/>
      <c r="D11" s="124"/>
      <c r="E11" s="124"/>
      <c r="F11" s="124"/>
      <c r="G11" s="124"/>
      <c r="H11" s="124"/>
      <c r="I11" s="124"/>
      <c r="J11" s="124"/>
      <c r="K11" s="4"/>
      <c r="L11" s="4"/>
    </row>
    <row r="12" spans="1:12" s="2" customFormat="1" ht="58.5" customHeight="1" x14ac:dyDescent="0.2">
      <c r="A12" s="22"/>
      <c r="B12" s="46" t="s">
        <v>54</v>
      </c>
      <c r="C12" s="20" t="s">
        <v>122</v>
      </c>
      <c r="D12" s="20" t="s">
        <v>123</v>
      </c>
      <c r="E12" s="20" t="s">
        <v>124</v>
      </c>
      <c r="F12" s="20" t="s">
        <v>125</v>
      </c>
      <c r="G12" s="20" t="s">
        <v>126</v>
      </c>
      <c r="H12" s="20" t="s">
        <v>127</v>
      </c>
      <c r="I12" s="20" t="s">
        <v>128</v>
      </c>
      <c r="J12" s="20" t="s">
        <v>0</v>
      </c>
      <c r="K12" s="4"/>
      <c r="L12" s="4"/>
    </row>
    <row r="13" spans="1:12" s="2" customFormat="1" ht="32.25" customHeight="1" x14ac:dyDescent="0.2">
      <c r="A13" s="23"/>
      <c r="B13" s="44"/>
      <c r="C13" s="24"/>
      <c r="D13" s="112"/>
      <c r="E13" s="113"/>
      <c r="F13" s="114"/>
      <c r="G13" s="26"/>
      <c r="H13" s="26"/>
      <c r="I13" s="25"/>
      <c r="J13" s="26">
        <f>H13</f>
        <v>0</v>
      </c>
      <c r="K13" s="4"/>
      <c r="L13" s="4"/>
    </row>
    <row r="14" spans="1:12" x14ac:dyDescent="0.2">
      <c r="A14" s="82" t="s">
        <v>61</v>
      </c>
      <c r="B14" s="125" t="s">
        <v>2389</v>
      </c>
      <c r="C14" s="125"/>
      <c r="D14" s="125"/>
      <c r="E14" s="125"/>
      <c r="F14" s="125"/>
      <c r="G14" s="125"/>
      <c r="H14" s="126"/>
      <c r="I14" s="126"/>
      <c r="J14" s="126"/>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8">
    <mergeCell ref="A11:J11"/>
    <mergeCell ref="B14:J14"/>
    <mergeCell ref="A2:J2"/>
    <mergeCell ref="A3:J3"/>
    <mergeCell ref="B6:J6"/>
    <mergeCell ref="B7:J7"/>
    <mergeCell ref="B8:J8"/>
    <mergeCell ref="A6:A8"/>
  </mergeCells>
  <phoneticPr fontId="8"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57" fitToHeight="0" orientation="portrait" r:id="rId2"/>
  <headerFooter scaleWithDoc="0">
    <oddHeader>&amp;L
&amp;"Arial,Bold"Annex 3&amp;"Arial,Regular" - Schedule of Chargesfor use of the Distribution System to Preserved/Additional LLFC Classes</oddHeader>
    <oddFooter>&amp;C&amp;P of &amp;N</oddFooter>
  </headerFooter>
  <ignoredErrors>
    <ignoredError sqref="J1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8"/>
  <sheetViews>
    <sheetView zoomScale="90" zoomScaleNormal="90" workbookViewId="0">
      <selection activeCell="G74" sqref="G74"/>
    </sheetView>
  </sheetViews>
  <sheetFormatPr defaultRowHeight="27.75" customHeight="1" x14ac:dyDescent="0.2"/>
  <cols>
    <col min="1" max="1" width="54" style="2" customWidth="1"/>
    <col min="2" max="2" width="11" style="3" customWidth="1"/>
    <col min="3" max="3" width="6.28515625" style="2" bestFit="1" customWidth="1"/>
    <col min="4" max="4" width="10.7109375" style="2" customWidth="1"/>
    <col min="5" max="5" width="11.140625" style="3" customWidth="1"/>
    <col min="6" max="6" width="10.5703125" style="3" customWidth="1"/>
    <col min="7" max="7" width="11.42578125" style="3" customWidth="1"/>
    <col min="8" max="8" width="10.85546875" style="8" customWidth="1"/>
    <col min="9" max="9" width="10" style="8" customWidth="1"/>
    <col min="10" max="10" width="9.140625" style="4" customWidth="1"/>
    <col min="11" max="11" width="15.5703125" style="4" customWidth="1"/>
    <col min="12" max="17" width="15.5703125" style="2" customWidth="1"/>
    <col min="18" max="16384" width="9.140625" style="2"/>
  </cols>
  <sheetData>
    <row r="1" spans="1:11" ht="27.75" customHeight="1" x14ac:dyDescent="0.2">
      <c r="A1" s="115" t="s">
        <v>112</v>
      </c>
      <c r="D1" s="3"/>
      <c r="G1" s="9"/>
      <c r="H1" s="4"/>
      <c r="I1" s="4"/>
      <c r="J1" s="2"/>
      <c r="K1" s="2"/>
    </row>
    <row r="2" spans="1:11" ht="31.5" customHeight="1" x14ac:dyDescent="0.2">
      <c r="A2" s="129" t="str">
        <f>Overview!B4&amp; " - Effective from "&amp;Overview!D4&amp;" - "&amp;Overview!E4&amp;" LDNO Tariffs"</f>
        <v>Western Power Distribution (West Midlands) plc - Effective from 1 April 2013 - Final LDNO Tariffs</v>
      </c>
      <c r="B2" s="129"/>
      <c r="C2" s="129"/>
      <c r="D2" s="129"/>
      <c r="E2" s="129"/>
      <c r="F2" s="129"/>
      <c r="G2" s="129"/>
      <c r="H2" s="129"/>
      <c r="I2" s="129"/>
      <c r="J2" s="129"/>
    </row>
    <row r="3" spans="1:11" ht="58.5" customHeight="1" x14ac:dyDescent="0.2">
      <c r="A3" s="71"/>
      <c r="B3" s="68" t="s">
        <v>283</v>
      </c>
      <c r="C3" s="37" t="s">
        <v>122</v>
      </c>
      <c r="D3" s="37" t="s">
        <v>123</v>
      </c>
      <c r="E3" s="37" t="s">
        <v>124</v>
      </c>
      <c r="F3" s="37" t="s">
        <v>125</v>
      </c>
      <c r="G3" s="37" t="s">
        <v>126</v>
      </c>
      <c r="H3" s="37" t="s">
        <v>127</v>
      </c>
      <c r="I3" s="37" t="s">
        <v>128</v>
      </c>
      <c r="J3" s="68" t="s">
        <v>284</v>
      </c>
      <c r="K3" s="2"/>
    </row>
    <row r="4" spans="1:11" ht="27" customHeight="1" x14ac:dyDescent="0.2">
      <c r="A4" s="38" t="s">
        <v>23</v>
      </c>
      <c r="B4" s="44" t="s">
        <v>2339</v>
      </c>
      <c r="C4" s="39">
        <v>1</v>
      </c>
      <c r="D4" s="89">
        <v>1.5089999999999999</v>
      </c>
      <c r="E4" s="90"/>
      <c r="F4" s="90"/>
      <c r="G4" s="91">
        <v>3.33</v>
      </c>
      <c r="H4" s="43">
        <v>0</v>
      </c>
      <c r="I4" s="43">
        <v>0</v>
      </c>
      <c r="J4" s="43"/>
      <c r="K4" s="2"/>
    </row>
    <row r="5" spans="1:11" ht="27" customHeight="1" x14ac:dyDescent="0.2">
      <c r="A5" s="38" t="s">
        <v>24</v>
      </c>
      <c r="B5" s="44" t="s">
        <v>2340</v>
      </c>
      <c r="C5" s="39">
        <v>2</v>
      </c>
      <c r="D5" s="89">
        <v>1.7350000000000001</v>
      </c>
      <c r="E5" s="89">
        <v>7.1999999999999995E-2</v>
      </c>
      <c r="F5" s="90"/>
      <c r="G5" s="91">
        <v>3.33</v>
      </c>
      <c r="H5" s="43">
        <v>0</v>
      </c>
      <c r="I5" s="43">
        <v>0</v>
      </c>
      <c r="J5" s="43"/>
      <c r="K5" s="2"/>
    </row>
    <row r="6" spans="1:11" ht="27" customHeight="1" x14ac:dyDescent="0.2">
      <c r="A6" s="38" t="s">
        <v>25</v>
      </c>
      <c r="B6" s="44" t="s">
        <v>2341</v>
      </c>
      <c r="C6" s="39">
        <v>2</v>
      </c>
      <c r="D6" s="89">
        <v>0.13900000000000001</v>
      </c>
      <c r="E6" s="90"/>
      <c r="F6" s="90"/>
      <c r="G6" s="43">
        <v>0</v>
      </c>
      <c r="H6" s="43">
        <v>0</v>
      </c>
      <c r="I6" s="43">
        <v>0</v>
      </c>
      <c r="J6" s="43"/>
      <c r="K6" s="2"/>
    </row>
    <row r="7" spans="1:11" ht="27" customHeight="1" x14ac:dyDescent="0.2">
      <c r="A7" s="38" t="s">
        <v>26</v>
      </c>
      <c r="B7" s="44" t="s">
        <v>2342</v>
      </c>
      <c r="C7" s="39">
        <v>3</v>
      </c>
      <c r="D7" s="89">
        <v>1.1910000000000001</v>
      </c>
      <c r="E7" s="90"/>
      <c r="F7" s="90"/>
      <c r="G7" s="91">
        <v>4.32</v>
      </c>
      <c r="H7" s="43">
        <v>0</v>
      </c>
      <c r="I7" s="43">
        <v>0</v>
      </c>
      <c r="J7" s="43"/>
      <c r="K7" s="2"/>
    </row>
    <row r="8" spans="1:11" ht="27" customHeight="1" x14ac:dyDescent="0.2">
      <c r="A8" s="38" t="s">
        <v>27</v>
      </c>
      <c r="B8" s="44" t="s">
        <v>2343</v>
      </c>
      <c r="C8" s="39">
        <v>4</v>
      </c>
      <c r="D8" s="89">
        <v>1.4219999999999999</v>
      </c>
      <c r="E8" s="89">
        <v>6.2E-2</v>
      </c>
      <c r="F8" s="90"/>
      <c r="G8" s="91">
        <v>4.32</v>
      </c>
      <c r="H8" s="43">
        <v>0</v>
      </c>
      <c r="I8" s="43">
        <v>0</v>
      </c>
      <c r="J8" s="43"/>
      <c r="K8" s="2"/>
    </row>
    <row r="9" spans="1:11" ht="27" customHeight="1" x14ac:dyDescent="0.2">
      <c r="A9" s="38" t="s">
        <v>28</v>
      </c>
      <c r="B9" s="44" t="s">
        <v>2344</v>
      </c>
      <c r="C9" s="39">
        <v>4</v>
      </c>
      <c r="D9" s="89">
        <v>0.216</v>
      </c>
      <c r="E9" s="90"/>
      <c r="F9" s="90"/>
      <c r="G9" s="43">
        <v>0</v>
      </c>
      <c r="H9" s="43">
        <v>0</v>
      </c>
      <c r="I9" s="43">
        <v>0</v>
      </c>
      <c r="J9" s="43"/>
      <c r="K9" s="2"/>
    </row>
    <row r="10" spans="1:11" ht="27" customHeight="1" x14ac:dyDescent="0.2">
      <c r="A10" s="38" t="s">
        <v>29</v>
      </c>
      <c r="B10" s="44" t="s">
        <v>2345</v>
      </c>
      <c r="C10" s="39" t="s">
        <v>22</v>
      </c>
      <c r="D10" s="89">
        <v>1.3660000000000001</v>
      </c>
      <c r="E10" s="89">
        <v>5.7000000000000002E-2</v>
      </c>
      <c r="F10" s="90"/>
      <c r="G10" s="91">
        <v>25.59</v>
      </c>
      <c r="H10" s="43">
        <v>0</v>
      </c>
      <c r="I10" s="43">
        <v>0</v>
      </c>
      <c r="J10" s="43"/>
      <c r="K10" s="2"/>
    </row>
    <row r="11" spans="1:11" ht="27" customHeight="1" x14ac:dyDescent="0.2">
      <c r="A11" s="38" t="s">
        <v>30</v>
      </c>
      <c r="B11" s="44" t="s">
        <v>2346</v>
      </c>
      <c r="C11" s="39">
        <v>0</v>
      </c>
      <c r="D11" s="108">
        <v>6.0170000000000003</v>
      </c>
      <c r="E11" s="109">
        <v>0.433</v>
      </c>
      <c r="F11" s="111">
        <v>3.9E-2</v>
      </c>
      <c r="G11" s="91">
        <v>7.2</v>
      </c>
      <c r="H11" s="91">
        <v>2.23</v>
      </c>
      <c r="I11" s="89">
        <v>0.22900000000000001</v>
      </c>
      <c r="J11" s="91">
        <f>H11</f>
        <v>2.23</v>
      </c>
      <c r="K11" s="2"/>
    </row>
    <row r="12" spans="1:11" ht="27" customHeight="1" x14ac:dyDescent="0.2">
      <c r="A12" s="66" t="s">
        <v>275</v>
      </c>
      <c r="B12" s="44" t="s">
        <v>2809</v>
      </c>
      <c r="C12" s="39">
        <v>8</v>
      </c>
      <c r="D12" s="89">
        <v>1.33</v>
      </c>
      <c r="E12" s="90"/>
      <c r="F12" s="90"/>
      <c r="G12" s="43">
        <v>0</v>
      </c>
      <c r="H12" s="43">
        <v>0</v>
      </c>
      <c r="I12" s="90"/>
      <c r="J12" s="43"/>
      <c r="K12" s="2"/>
    </row>
    <row r="13" spans="1:11" ht="27" customHeight="1" x14ac:dyDescent="0.2">
      <c r="A13" s="66" t="s">
        <v>276</v>
      </c>
      <c r="B13" s="44" t="s">
        <v>2810</v>
      </c>
      <c r="C13" s="39">
        <v>1</v>
      </c>
      <c r="D13" s="89">
        <v>1.637</v>
      </c>
      <c r="E13" s="90"/>
      <c r="F13" s="90"/>
      <c r="G13" s="43">
        <v>0</v>
      </c>
      <c r="H13" s="43">
        <v>0</v>
      </c>
      <c r="I13" s="90"/>
      <c r="J13" s="43"/>
      <c r="K13" s="2"/>
    </row>
    <row r="14" spans="1:11" ht="27" customHeight="1" x14ac:dyDescent="0.2">
      <c r="A14" s="66" t="s">
        <v>277</v>
      </c>
      <c r="B14" s="44" t="s">
        <v>2811</v>
      </c>
      <c r="C14" s="39">
        <v>1</v>
      </c>
      <c r="D14" s="89">
        <v>2.7170000000000001</v>
      </c>
      <c r="E14" s="90"/>
      <c r="F14" s="90"/>
      <c r="G14" s="43">
        <v>0</v>
      </c>
      <c r="H14" s="43">
        <v>0</v>
      </c>
      <c r="I14" s="90"/>
      <c r="J14" s="43"/>
      <c r="K14" s="2"/>
    </row>
    <row r="15" spans="1:11" ht="27" customHeight="1" x14ac:dyDescent="0.2">
      <c r="A15" s="66" t="s">
        <v>278</v>
      </c>
      <c r="B15" s="44" t="s">
        <v>2812</v>
      </c>
      <c r="C15" s="39">
        <v>1</v>
      </c>
      <c r="D15" s="89">
        <v>1.1539999999999999</v>
      </c>
      <c r="E15" s="90"/>
      <c r="F15" s="90"/>
      <c r="G15" s="43">
        <v>0</v>
      </c>
      <c r="H15" s="43">
        <v>0</v>
      </c>
      <c r="I15" s="90"/>
      <c r="J15" s="43"/>
      <c r="K15" s="2"/>
    </row>
    <row r="16" spans="1:11" ht="27" customHeight="1" x14ac:dyDescent="0.2">
      <c r="A16" s="38" t="s">
        <v>31</v>
      </c>
      <c r="B16" s="44" t="s">
        <v>2347</v>
      </c>
      <c r="C16" s="42">
        <v>0</v>
      </c>
      <c r="D16" s="107">
        <v>22.72</v>
      </c>
      <c r="E16" s="110">
        <v>0.95199999999999996</v>
      </c>
      <c r="F16" s="111">
        <v>0.503</v>
      </c>
      <c r="G16" s="43">
        <v>0</v>
      </c>
      <c r="H16" s="43">
        <v>0</v>
      </c>
      <c r="I16" s="90"/>
      <c r="J16" s="43"/>
      <c r="K16" s="2"/>
    </row>
    <row r="17" spans="1:11" ht="27" customHeight="1" x14ac:dyDescent="0.2">
      <c r="A17" s="38" t="s">
        <v>32</v>
      </c>
      <c r="B17" s="44" t="s">
        <v>2348</v>
      </c>
      <c r="C17" s="42">
        <v>8</v>
      </c>
      <c r="D17" s="89">
        <v>-0.70199999999999996</v>
      </c>
      <c r="E17" s="90"/>
      <c r="F17" s="90"/>
      <c r="G17" s="43">
        <v>0</v>
      </c>
      <c r="H17" s="43">
        <v>0</v>
      </c>
      <c r="I17" s="90"/>
      <c r="J17" s="43"/>
      <c r="K17" s="2"/>
    </row>
    <row r="18" spans="1:11" ht="27" customHeight="1" x14ac:dyDescent="0.2">
      <c r="A18" s="38" t="s">
        <v>33</v>
      </c>
      <c r="B18" s="44" t="s">
        <v>2349</v>
      </c>
      <c r="C18" s="42">
        <v>0</v>
      </c>
      <c r="D18" s="89">
        <v>-0.70199999999999996</v>
      </c>
      <c r="E18" s="90"/>
      <c r="F18" s="90"/>
      <c r="G18" s="43">
        <v>0</v>
      </c>
      <c r="H18" s="43">
        <v>0</v>
      </c>
      <c r="I18" s="89">
        <v>0.27900000000000003</v>
      </c>
      <c r="J18" s="40"/>
      <c r="K18" s="2"/>
    </row>
    <row r="19" spans="1:11" ht="27" customHeight="1" x14ac:dyDescent="0.2">
      <c r="A19" s="38" t="s">
        <v>34</v>
      </c>
      <c r="B19" s="44" t="s">
        <v>2350</v>
      </c>
      <c r="C19" s="42">
        <v>0</v>
      </c>
      <c r="D19" s="108">
        <v>-5.4820000000000002</v>
      </c>
      <c r="E19" s="109">
        <v>-0.56299999999999994</v>
      </c>
      <c r="F19" s="111">
        <v>-0.06</v>
      </c>
      <c r="G19" s="43">
        <v>0</v>
      </c>
      <c r="H19" s="43">
        <v>0</v>
      </c>
      <c r="I19" s="89">
        <v>0.27900000000000003</v>
      </c>
      <c r="J19" s="40"/>
      <c r="K19" s="2"/>
    </row>
    <row r="20" spans="1:11" ht="27" customHeight="1" x14ac:dyDescent="0.2">
      <c r="A20" s="48" t="s">
        <v>35</v>
      </c>
      <c r="B20" s="44" t="s">
        <v>2351</v>
      </c>
      <c r="C20" s="42">
        <v>1</v>
      </c>
      <c r="D20" s="89">
        <v>1.0900000000000001</v>
      </c>
      <c r="E20" s="90"/>
      <c r="F20" s="90"/>
      <c r="G20" s="91">
        <v>2.41</v>
      </c>
      <c r="H20" s="43">
        <v>0</v>
      </c>
      <c r="I20" s="90"/>
      <c r="J20" s="43"/>
      <c r="K20" s="2"/>
    </row>
    <row r="21" spans="1:11" ht="27" customHeight="1" x14ac:dyDescent="0.2">
      <c r="A21" s="38" t="s">
        <v>36</v>
      </c>
      <c r="B21" s="44" t="s">
        <v>2352</v>
      </c>
      <c r="C21" s="42">
        <v>2</v>
      </c>
      <c r="D21" s="89">
        <v>1.2529999999999999</v>
      </c>
      <c r="E21" s="89">
        <v>5.1999999999999998E-2</v>
      </c>
      <c r="F21" s="90"/>
      <c r="G21" s="91">
        <v>2.41</v>
      </c>
      <c r="H21" s="43">
        <v>0</v>
      </c>
      <c r="I21" s="90"/>
      <c r="J21" s="43"/>
      <c r="K21" s="2"/>
    </row>
    <row r="22" spans="1:11" ht="27" customHeight="1" x14ac:dyDescent="0.2">
      <c r="A22" s="38" t="s">
        <v>37</v>
      </c>
      <c r="B22" s="44" t="s">
        <v>2353</v>
      </c>
      <c r="C22" s="42">
        <v>2</v>
      </c>
      <c r="D22" s="89">
        <v>0.1</v>
      </c>
      <c r="E22" s="90"/>
      <c r="F22" s="90"/>
      <c r="G22" s="43">
        <v>0</v>
      </c>
      <c r="H22" s="43">
        <v>0</v>
      </c>
      <c r="I22" s="90"/>
      <c r="J22" s="43"/>
      <c r="K22" s="2"/>
    </row>
    <row r="23" spans="1:11" ht="27" customHeight="1" x14ac:dyDescent="0.2">
      <c r="A23" s="38" t="s">
        <v>38</v>
      </c>
      <c r="B23" s="44" t="s">
        <v>2354</v>
      </c>
      <c r="C23" s="42">
        <v>3</v>
      </c>
      <c r="D23" s="89">
        <v>0.86</v>
      </c>
      <c r="E23" s="90"/>
      <c r="F23" s="90"/>
      <c r="G23" s="91">
        <v>3.12</v>
      </c>
      <c r="H23" s="43">
        <v>0</v>
      </c>
      <c r="I23" s="90"/>
      <c r="J23" s="43"/>
      <c r="K23" s="2"/>
    </row>
    <row r="24" spans="1:11" ht="27" customHeight="1" x14ac:dyDescent="0.2">
      <c r="A24" s="38" t="s">
        <v>39</v>
      </c>
      <c r="B24" s="44" t="s">
        <v>2355</v>
      </c>
      <c r="C24" s="42">
        <v>4</v>
      </c>
      <c r="D24" s="89">
        <v>1.0269999999999999</v>
      </c>
      <c r="E24" s="89">
        <v>4.3999999999999997E-2</v>
      </c>
      <c r="F24" s="90"/>
      <c r="G24" s="91">
        <v>3.12</v>
      </c>
      <c r="H24" s="43">
        <v>0</v>
      </c>
      <c r="I24" s="90"/>
      <c r="J24" s="43"/>
      <c r="K24" s="2"/>
    </row>
    <row r="25" spans="1:11" ht="27" customHeight="1" x14ac:dyDescent="0.2">
      <c r="A25" s="38" t="s">
        <v>40</v>
      </c>
      <c r="B25" s="44" t="s">
        <v>2356</v>
      </c>
      <c r="C25" s="42">
        <v>4</v>
      </c>
      <c r="D25" s="89">
        <v>0.156</v>
      </c>
      <c r="E25" s="90"/>
      <c r="F25" s="90"/>
      <c r="G25" s="43">
        <v>0</v>
      </c>
      <c r="H25" s="43">
        <v>0</v>
      </c>
      <c r="I25" s="90"/>
      <c r="J25" s="43"/>
      <c r="K25" s="2"/>
    </row>
    <row r="26" spans="1:11" ht="27" customHeight="1" x14ac:dyDescent="0.2">
      <c r="A26" s="38" t="s">
        <v>41</v>
      </c>
      <c r="B26" s="44" t="s">
        <v>2357</v>
      </c>
      <c r="C26" s="42" t="s">
        <v>22</v>
      </c>
      <c r="D26" s="89">
        <v>0.98599999999999999</v>
      </c>
      <c r="E26" s="89">
        <v>4.1000000000000002E-2</v>
      </c>
      <c r="F26" s="90"/>
      <c r="G26" s="91">
        <v>18.48</v>
      </c>
      <c r="H26" s="43">
        <v>0</v>
      </c>
      <c r="I26" s="90"/>
      <c r="J26" s="43"/>
      <c r="K26" s="2"/>
    </row>
    <row r="27" spans="1:11" ht="27" customHeight="1" x14ac:dyDescent="0.2">
      <c r="A27" s="38" t="s">
        <v>42</v>
      </c>
      <c r="B27" s="44" t="s">
        <v>2358</v>
      </c>
      <c r="C27" s="42">
        <v>0</v>
      </c>
      <c r="D27" s="108">
        <v>4.3460000000000001</v>
      </c>
      <c r="E27" s="109">
        <v>0.313</v>
      </c>
      <c r="F27" s="111">
        <v>2.8000000000000001E-2</v>
      </c>
      <c r="G27" s="91">
        <v>5.2</v>
      </c>
      <c r="H27" s="91">
        <v>1.61</v>
      </c>
      <c r="I27" s="89">
        <v>0.16600000000000001</v>
      </c>
      <c r="J27" s="91">
        <f t="shared" ref="J27:J29" si="0">H27</f>
        <v>1.61</v>
      </c>
      <c r="K27" s="2"/>
    </row>
    <row r="28" spans="1:11" ht="27" customHeight="1" x14ac:dyDescent="0.2">
      <c r="A28" s="38" t="s">
        <v>43</v>
      </c>
      <c r="B28" s="44" t="s">
        <v>2359</v>
      </c>
      <c r="C28" s="42">
        <v>0</v>
      </c>
      <c r="D28" s="108">
        <v>5.5570000000000004</v>
      </c>
      <c r="E28" s="109">
        <v>0.35899999999999999</v>
      </c>
      <c r="F28" s="111">
        <v>2.5000000000000001E-2</v>
      </c>
      <c r="G28" s="91">
        <v>7.77</v>
      </c>
      <c r="H28" s="91">
        <v>3.14</v>
      </c>
      <c r="I28" s="89">
        <v>0.19900000000000001</v>
      </c>
      <c r="J28" s="91">
        <f t="shared" si="0"/>
        <v>3.14</v>
      </c>
      <c r="K28" s="2"/>
    </row>
    <row r="29" spans="1:11" ht="27" customHeight="1" x14ac:dyDescent="0.2">
      <c r="A29" s="38" t="s">
        <v>44</v>
      </c>
      <c r="B29" s="44" t="s">
        <v>2360</v>
      </c>
      <c r="C29" s="42">
        <v>0</v>
      </c>
      <c r="D29" s="108">
        <v>4.4909999999999997</v>
      </c>
      <c r="E29" s="109">
        <v>0.248</v>
      </c>
      <c r="F29" s="111">
        <v>1.4E-2</v>
      </c>
      <c r="G29" s="91">
        <v>88.8</v>
      </c>
      <c r="H29" s="91">
        <v>4.2</v>
      </c>
      <c r="I29" s="89">
        <v>0.14499999999999999</v>
      </c>
      <c r="J29" s="91">
        <f t="shared" si="0"/>
        <v>4.2</v>
      </c>
      <c r="K29" s="2"/>
    </row>
    <row r="30" spans="1:11" ht="27" customHeight="1" x14ac:dyDescent="0.2">
      <c r="A30" s="66" t="s">
        <v>279</v>
      </c>
      <c r="B30" s="44" t="s">
        <v>2813</v>
      </c>
      <c r="C30" s="42">
        <v>8</v>
      </c>
      <c r="D30" s="89">
        <v>0.96099999999999997</v>
      </c>
      <c r="E30" s="90"/>
      <c r="F30" s="90"/>
      <c r="G30" s="43">
        <v>0</v>
      </c>
      <c r="H30" s="43">
        <v>0</v>
      </c>
      <c r="I30" s="90"/>
      <c r="J30" s="43"/>
      <c r="K30" s="2"/>
    </row>
    <row r="31" spans="1:11" ht="27" customHeight="1" x14ac:dyDescent="0.2">
      <c r="A31" s="66" t="s">
        <v>280</v>
      </c>
      <c r="B31" s="44" t="s">
        <v>2814</v>
      </c>
      <c r="C31" s="42">
        <v>1</v>
      </c>
      <c r="D31" s="89">
        <v>1.1830000000000001</v>
      </c>
      <c r="E31" s="90"/>
      <c r="F31" s="90"/>
      <c r="G31" s="43">
        <v>0</v>
      </c>
      <c r="H31" s="43">
        <v>0</v>
      </c>
      <c r="I31" s="90"/>
      <c r="J31" s="43"/>
      <c r="K31" s="2"/>
    </row>
    <row r="32" spans="1:11" ht="27" customHeight="1" x14ac:dyDescent="0.2">
      <c r="A32" s="66" t="s">
        <v>281</v>
      </c>
      <c r="B32" s="44" t="s">
        <v>2815</v>
      </c>
      <c r="C32" s="42">
        <v>1</v>
      </c>
      <c r="D32" s="89">
        <v>1.962</v>
      </c>
      <c r="E32" s="90"/>
      <c r="F32" s="90"/>
      <c r="G32" s="43">
        <v>0</v>
      </c>
      <c r="H32" s="43">
        <v>0</v>
      </c>
      <c r="I32" s="90"/>
      <c r="J32" s="43"/>
      <c r="K32" s="2"/>
    </row>
    <row r="33" spans="1:11" ht="14.25" x14ac:dyDescent="0.2">
      <c r="A33" s="66" t="s">
        <v>282</v>
      </c>
      <c r="B33" s="44" t="s">
        <v>2816</v>
      </c>
      <c r="C33" s="42">
        <v>1</v>
      </c>
      <c r="D33" s="89">
        <v>0.83299999999999996</v>
      </c>
      <c r="E33" s="90"/>
      <c r="F33" s="90"/>
      <c r="G33" s="43">
        <v>0</v>
      </c>
      <c r="H33" s="43">
        <v>0</v>
      </c>
      <c r="I33" s="90"/>
      <c r="J33" s="43"/>
      <c r="K33" s="2"/>
    </row>
    <row r="34" spans="1:11" ht="14.25" x14ac:dyDescent="0.2">
      <c r="A34" s="38" t="s">
        <v>45</v>
      </c>
      <c r="B34" s="44" t="s">
        <v>2361</v>
      </c>
      <c r="C34" s="42">
        <v>0</v>
      </c>
      <c r="D34" s="107">
        <v>16.41</v>
      </c>
      <c r="E34" s="110">
        <v>0.68700000000000006</v>
      </c>
      <c r="F34" s="111">
        <v>0.36299999999999999</v>
      </c>
      <c r="G34" s="43">
        <v>0</v>
      </c>
      <c r="H34" s="43">
        <v>0</v>
      </c>
      <c r="I34" s="90"/>
      <c r="J34" s="43"/>
      <c r="K34" s="2"/>
    </row>
    <row r="35" spans="1:11" ht="14.25" x14ac:dyDescent="0.2">
      <c r="A35" s="38" t="s">
        <v>46</v>
      </c>
      <c r="B35" s="44" t="s">
        <v>2362</v>
      </c>
      <c r="C35" s="42">
        <v>8</v>
      </c>
      <c r="D35" s="89">
        <v>-0.70199999999999996</v>
      </c>
      <c r="E35" s="90"/>
      <c r="F35" s="90"/>
      <c r="G35" s="43">
        <v>0</v>
      </c>
      <c r="H35" s="43">
        <v>0</v>
      </c>
      <c r="I35" s="90"/>
      <c r="J35" s="43"/>
      <c r="K35" s="2"/>
    </row>
    <row r="36" spans="1:11" ht="14.25" x14ac:dyDescent="0.2">
      <c r="A36" s="38" t="s">
        <v>47</v>
      </c>
      <c r="B36" s="44" t="s">
        <v>2363</v>
      </c>
      <c r="C36" s="42">
        <v>8</v>
      </c>
      <c r="D36" s="89">
        <v>-0.59199999999999997</v>
      </c>
      <c r="E36" s="90"/>
      <c r="F36" s="90"/>
      <c r="G36" s="43">
        <v>0</v>
      </c>
      <c r="H36" s="43">
        <v>0</v>
      </c>
      <c r="I36" s="90"/>
      <c r="J36" s="43"/>
      <c r="K36" s="2"/>
    </row>
    <row r="37" spans="1:11" ht="14.25" x14ac:dyDescent="0.2">
      <c r="A37" s="38" t="s">
        <v>48</v>
      </c>
      <c r="B37" s="44" t="s">
        <v>2364</v>
      </c>
      <c r="C37" s="42">
        <v>0</v>
      </c>
      <c r="D37" s="89">
        <v>-0.70199999999999996</v>
      </c>
      <c r="E37" s="90"/>
      <c r="F37" s="90"/>
      <c r="G37" s="43">
        <v>0</v>
      </c>
      <c r="H37" s="43">
        <v>0</v>
      </c>
      <c r="I37" s="89">
        <v>0.27900000000000003</v>
      </c>
      <c r="J37" s="43"/>
      <c r="K37" s="2"/>
    </row>
    <row r="38" spans="1:11" ht="14.25" x14ac:dyDescent="0.2">
      <c r="A38" s="38" t="s">
        <v>49</v>
      </c>
      <c r="B38" s="44" t="s">
        <v>2365</v>
      </c>
      <c r="C38" s="42">
        <v>0</v>
      </c>
      <c r="D38" s="108">
        <v>-5.4820000000000002</v>
      </c>
      <c r="E38" s="109">
        <v>-0.56299999999999994</v>
      </c>
      <c r="F38" s="111">
        <v>-0.06</v>
      </c>
      <c r="G38" s="43">
        <v>0</v>
      </c>
      <c r="H38" s="43">
        <v>0</v>
      </c>
      <c r="I38" s="89">
        <v>0.27900000000000003</v>
      </c>
      <c r="J38" s="43"/>
      <c r="K38" s="2"/>
    </row>
    <row r="39" spans="1:11" ht="14.25" x14ac:dyDescent="0.2">
      <c r="A39" s="38" t="s">
        <v>50</v>
      </c>
      <c r="B39" s="44" t="s">
        <v>2366</v>
      </c>
      <c r="C39" s="42">
        <v>0</v>
      </c>
      <c r="D39" s="89">
        <v>-0.59199999999999997</v>
      </c>
      <c r="E39" s="90"/>
      <c r="F39" s="90"/>
      <c r="G39" s="43">
        <v>0</v>
      </c>
      <c r="H39" s="43">
        <v>0</v>
      </c>
      <c r="I39" s="89">
        <v>0.251</v>
      </c>
      <c r="J39" s="43"/>
      <c r="K39" s="2"/>
    </row>
    <row r="40" spans="1:11" ht="14.25" x14ac:dyDescent="0.2">
      <c r="A40" s="38" t="s">
        <v>51</v>
      </c>
      <c r="B40" s="44" t="s">
        <v>2367</v>
      </c>
      <c r="C40" s="42">
        <v>0</v>
      </c>
      <c r="D40" s="108">
        <v>-4.6609999999999996</v>
      </c>
      <c r="E40" s="109">
        <v>-0.47099999999999997</v>
      </c>
      <c r="F40" s="111">
        <v>-4.7E-2</v>
      </c>
      <c r="G40" s="43">
        <v>0</v>
      </c>
      <c r="H40" s="43">
        <v>0</v>
      </c>
      <c r="I40" s="89">
        <v>0.251</v>
      </c>
      <c r="J40" s="43"/>
      <c r="K40" s="2"/>
    </row>
    <row r="41" spans="1:11" ht="14.25" x14ac:dyDescent="0.2">
      <c r="A41" s="38" t="s">
        <v>52</v>
      </c>
      <c r="B41" s="44" t="s">
        <v>2368</v>
      </c>
      <c r="C41" s="42">
        <v>0</v>
      </c>
      <c r="D41" s="89">
        <v>-0.38700000000000001</v>
      </c>
      <c r="E41" s="90"/>
      <c r="F41" s="90"/>
      <c r="G41" s="43">
        <v>0</v>
      </c>
      <c r="H41" s="43">
        <v>0</v>
      </c>
      <c r="I41" s="89">
        <v>0.20599999999999999</v>
      </c>
      <c r="J41" s="43"/>
      <c r="K41" s="2"/>
    </row>
    <row r="42" spans="1:11" ht="14.25" x14ac:dyDescent="0.2">
      <c r="A42" s="38" t="s">
        <v>53</v>
      </c>
      <c r="B42" s="44" t="s">
        <v>2369</v>
      </c>
      <c r="C42" s="42">
        <v>0</v>
      </c>
      <c r="D42" s="108">
        <v>-3.1349999999999998</v>
      </c>
      <c r="E42" s="109">
        <v>-0.29799999999999999</v>
      </c>
      <c r="F42" s="111">
        <v>-2.1999999999999999E-2</v>
      </c>
      <c r="G42" s="43">
        <v>0</v>
      </c>
      <c r="H42" s="43">
        <v>0</v>
      </c>
      <c r="I42" s="89">
        <v>0.20599999999999999</v>
      </c>
      <c r="J42" s="43"/>
      <c r="K42" s="2"/>
    </row>
    <row r="43" spans="1:11" ht="18" x14ac:dyDescent="0.2">
      <c r="A43" s="130"/>
      <c r="B43" s="131"/>
      <c r="C43" s="131"/>
      <c r="D43" s="131"/>
      <c r="E43" s="131"/>
      <c r="F43" s="131"/>
      <c r="G43" s="131"/>
      <c r="H43" s="131"/>
      <c r="I43" s="131"/>
      <c r="J43" s="131"/>
      <c r="K43" s="2"/>
    </row>
    <row r="44" spans="1:11" ht="14.25" x14ac:dyDescent="0.2">
      <c r="A44" s="67" t="s">
        <v>133</v>
      </c>
      <c r="B44" s="44"/>
      <c r="C44" s="42">
        <v>1</v>
      </c>
      <c r="D44" s="89">
        <v>0.91900000000000004</v>
      </c>
      <c r="E44" s="90"/>
      <c r="F44" s="90"/>
      <c r="G44" s="91">
        <v>2.0299999999999998</v>
      </c>
      <c r="H44" s="88"/>
      <c r="I44" s="90"/>
      <c r="J44" s="40"/>
      <c r="K44" s="2"/>
    </row>
    <row r="45" spans="1:11" ht="14.25" x14ac:dyDescent="0.2">
      <c r="A45" s="67" t="s">
        <v>134</v>
      </c>
      <c r="B45" s="44"/>
      <c r="C45" s="42">
        <v>2</v>
      </c>
      <c r="D45" s="89">
        <v>1.0569999999999999</v>
      </c>
      <c r="E45" s="89">
        <v>4.3999999999999997E-2</v>
      </c>
      <c r="F45" s="90"/>
      <c r="G45" s="91">
        <v>2.0299999999999998</v>
      </c>
      <c r="H45" s="88"/>
      <c r="I45" s="90"/>
      <c r="J45" s="40"/>
      <c r="K45" s="2"/>
    </row>
    <row r="46" spans="1:11" ht="14.25" x14ac:dyDescent="0.2">
      <c r="A46" s="67" t="s">
        <v>135</v>
      </c>
      <c r="B46" s="44"/>
      <c r="C46" s="42">
        <v>2</v>
      </c>
      <c r="D46" s="89">
        <v>8.5000000000000006E-2</v>
      </c>
      <c r="E46" s="90"/>
      <c r="F46" s="90"/>
      <c r="G46" s="88"/>
      <c r="H46" s="88"/>
      <c r="I46" s="90"/>
      <c r="J46" s="40"/>
      <c r="K46" s="2"/>
    </row>
    <row r="47" spans="1:11" ht="14.25" x14ac:dyDescent="0.2">
      <c r="A47" s="67" t="s">
        <v>136</v>
      </c>
      <c r="B47" s="44"/>
      <c r="C47" s="42">
        <v>3</v>
      </c>
      <c r="D47" s="89">
        <v>0.72599999999999998</v>
      </c>
      <c r="E47" s="90"/>
      <c r="F47" s="90"/>
      <c r="G47" s="91">
        <v>2.63</v>
      </c>
      <c r="H47" s="88"/>
      <c r="I47" s="90"/>
      <c r="J47" s="40"/>
      <c r="K47" s="2"/>
    </row>
    <row r="48" spans="1:11" ht="14.25" x14ac:dyDescent="0.2">
      <c r="A48" s="67" t="s">
        <v>137</v>
      </c>
      <c r="B48" s="44"/>
      <c r="C48" s="42">
        <v>4</v>
      </c>
      <c r="D48" s="89">
        <v>0.86599999999999999</v>
      </c>
      <c r="E48" s="89">
        <v>3.6999999999999998E-2</v>
      </c>
      <c r="F48" s="90"/>
      <c r="G48" s="91">
        <v>2.63</v>
      </c>
      <c r="H48" s="88"/>
      <c r="I48" s="90"/>
      <c r="J48" s="40"/>
      <c r="K48" s="2"/>
    </row>
    <row r="49" spans="1:11" ht="14.25" x14ac:dyDescent="0.2">
      <c r="A49" s="67" t="s">
        <v>138</v>
      </c>
      <c r="B49" s="44"/>
      <c r="C49" s="42">
        <v>4</v>
      </c>
      <c r="D49" s="89">
        <v>0.13200000000000001</v>
      </c>
      <c r="E49" s="90"/>
      <c r="F49" s="90"/>
      <c r="G49" s="88"/>
      <c r="H49" s="88"/>
      <c r="I49" s="90"/>
      <c r="J49" s="40"/>
      <c r="K49" s="2"/>
    </row>
    <row r="50" spans="1:11" ht="14.25" x14ac:dyDescent="0.2">
      <c r="A50" s="67" t="s">
        <v>139</v>
      </c>
      <c r="B50" s="44"/>
      <c r="C50" s="42" t="s">
        <v>22</v>
      </c>
      <c r="D50" s="89">
        <v>0.83199999999999996</v>
      </c>
      <c r="E50" s="89">
        <v>3.5000000000000003E-2</v>
      </c>
      <c r="F50" s="90"/>
      <c r="G50" s="91">
        <v>15.59</v>
      </c>
      <c r="H50" s="88"/>
      <c r="I50" s="90"/>
      <c r="J50" s="40"/>
      <c r="K50" s="2"/>
    </row>
    <row r="51" spans="1:11" ht="14.25" x14ac:dyDescent="0.2">
      <c r="A51" s="67" t="s">
        <v>140</v>
      </c>
      <c r="B51" s="44"/>
      <c r="C51" s="42" t="s">
        <v>22</v>
      </c>
      <c r="D51" s="89">
        <v>1.1160000000000001</v>
      </c>
      <c r="E51" s="89">
        <v>4.2000000000000003E-2</v>
      </c>
      <c r="F51" s="90"/>
      <c r="G51" s="91">
        <v>15.18</v>
      </c>
      <c r="H51" s="90"/>
      <c r="I51" s="90"/>
      <c r="J51" s="90"/>
      <c r="K51" s="2"/>
    </row>
    <row r="52" spans="1:11" ht="14.25" x14ac:dyDescent="0.2">
      <c r="A52" s="67" t="s">
        <v>141</v>
      </c>
      <c r="B52" s="44"/>
      <c r="C52" s="42" t="s">
        <v>22</v>
      </c>
      <c r="D52" s="89">
        <v>0.71899999999999997</v>
      </c>
      <c r="E52" s="89">
        <v>1.4E-2</v>
      </c>
      <c r="F52" s="90"/>
      <c r="G52" s="91">
        <v>250.2</v>
      </c>
      <c r="H52" s="90"/>
      <c r="I52" s="90"/>
      <c r="J52" s="90"/>
      <c r="K52" s="2"/>
    </row>
    <row r="53" spans="1:11" ht="14.25" x14ac:dyDescent="0.2">
      <c r="A53" s="67" t="s">
        <v>142</v>
      </c>
      <c r="B53" s="44"/>
      <c r="C53" s="42">
        <v>0</v>
      </c>
      <c r="D53" s="108">
        <v>3.665</v>
      </c>
      <c r="E53" s="109">
        <v>0.26400000000000001</v>
      </c>
      <c r="F53" s="111">
        <v>2.4E-2</v>
      </c>
      <c r="G53" s="91">
        <v>4.3899999999999997</v>
      </c>
      <c r="H53" s="91">
        <v>1.36</v>
      </c>
      <c r="I53" s="89">
        <v>0.14000000000000001</v>
      </c>
      <c r="J53" s="91">
        <v>1.36</v>
      </c>
      <c r="K53" s="2"/>
    </row>
    <row r="54" spans="1:11" ht="14.25" x14ac:dyDescent="0.2">
      <c r="A54" s="67" t="s">
        <v>143</v>
      </c>
      <c r="B54" s="44"/>
      <c r="C54" s="42">
        <v>0</v>
      </c>
      <c r="D54" s="108">
        <v>4.6870000000000003</v>
      </c>
      <c r="E54" s="109">
        <v>0.30299999999999999</v>
      </c>
      <c r="F54" s="111">
        <v>2.1000000000000001E-2</v>
      </c>
      <c r="G54" s="91">
        <v>6.55</v>
      </c>
      <c r="H54" s="91">
        <v>2.65</v>
      </c>
      <c r="I54" s="89">
        <v>0.16800000000000001</v>
      </c>
      <c r="J54" s="91">
        <v>2.65</v>
      </c>
      <c r="K54" s="2"/>
    </row>
    <row r="55" spans="1:11" ht="14.25" x14ac:dyDescent="0.2">
      <c r="A55" s="67" t="s">
        <v>144</v>
      </c>
      <c r="B55" s="44"/>
      <c r="C55" s="42">
        <v>0</v>
      </c>
      <c r="D55" s="108">
        <v>3.7879999999999998</v>
      </c>
      <c r="E55" s="109">
        <v>0.20899999999999999</v>
      </c>
      <c r="F55" s="111">
        <v>1.2E-2</v>
      </c>
      <c r="G55" s="91">
        <v>74.900000000000006</v>
      </c>
      <c r="H55" s="91">
        <v>3.54</v>
      </c>
      <c r="I55" s="89">
        <v>0.122</v>
      </c>
      <c r="J55" s="91">
        <v>3.54</v>
      </c>
      <c r="K55" s="2"/>
    </row>
    <row r="56" spans="1:11" ht="14.25" x14ac:dyDescent="0.2">
      <c r="A56" s="69" t="s">
        <v>285</v>
      </c>
      <c r="B56" s="44"/>
      <c r="C56" s="42">
        <v>8</v>
      </c>
      <c r="D56" s="89">
        <v>0.81</v>
      </c>
      <c r="E56" s="90"/>
      <c r="F56" s="90"/>
      <c r="G56" s="88"/>
      <c r="H56" s="88"/>
      <c r="I56" s="90"/>
      <c r="J56" s="41"/>
      <c r="K56" s="2"/>
    </row>
    <row r="57" spans="1:11" ht="14.25" x14ac:dyDescent="0.2">
      <c r="A57" s="69" t="s">
        <v>286</v>
      </c>
      <c r="B57" s="44"/>
      <c r="C57" s="42">
        <v>1</v>
      </c>
      <c r="D57" s="89">
        <v>0.998</v>
      </c>
      <c r="E57" s="90"/>
      <c r="F57" s="90"/>
      <c r="G57" s="88"/>
      <c r="H57" s="88"/>
      <c r="I57" s="90"/>
      <c r="J57" s="41"/>
      <c r="K57" s="2"/>
    </row>
    <row r="58" spans="1:11" ht="14.25" x14ac:dyDescent="0.2">
      <c r="A58" s="69" t="s">
        <v>287</v>
      </c>
      <c r="B58" s="44"/>
      <c r="C58" s="42">
        <v>1</v>
      </c>
      <c r="D58" s="89">
        <v>1.655</v>
      </c>
      <c r="E58" s="90"/>
      <c r="F58" s="90"/>
      <c r="G58" s="88"/>
      <c r="H58" s="88"/>
      <c r="I58" s="90"/>
      <c r="J58" s="41"/>
      <c r="K58" s="2"/>
    </row>
    <row r="59" spans="1:11" ht="14.25" x14ac:dyDescent="0.2">
      <c r="A59" s="69" t="s">
        <v>288</v>
      </c>
      <c r="B59" s="44"/>
      <c r="C59" s="42">
        <v>1</v>
      </c>
      <c r="D59" s="89">
        <v>0.70299999999999996</v>
      </c>
      <c r="E59" s="90"/>
      <c r="F59" s="90"/>
      <c r="G59" s="88"/>
      <c r="H59" s="88"/>
      <c r="I59" s="90"/>
      <c r="J59" s="41"/>
      <c r="K59" s="2"/>
    </row>
    <row r="60" spans="1:11" ht="14.25" x14ac:dyDescent="0.2">
      <c r="A60" s="67" t="s">
        <v>145</v>
      </c>
      <c r="B60" s="44"/>
      <c r="C60" s="42">
        <v>0</v>
      </c>
      <c r="D60" s="107">
        <v>13.840999999999999</v>
      </c>
      <c r="E60" s="110">
        <v>0.57999999999999996</v>
      </c>
      <c r="F60" s="111">
        <v>0.307</v>
      </c>
      <c r="G60" s="88"/>
      <c r="H60" s="88"/>
      <c r="I60" s="90"/>
      <c r="J60" s="40"/>
      <c r="K60" s="2"/>
    </row>
    <row r="61" spans="1:11" ht="14.25" x14ac:dyDescent="0.2">
      <c r="A61" s="67" t="s">
        <v>146</v>
      </c>
      <c r="B61" s="44"/>
      <c r="C61" s="42">
        <v>8</v>
      </c>
      <c r="D61" s="89">
        <v>-0.442</v>
      </c>
      <c r="E61" s="90"/>
      <c r="F61" s="90"/>
      <c r="G61" s="88"/>
      <c r="H61" s="88"/>
      <c r="I61" s="90"/>
      <c r="J61" s="40"/>
      <c r="K61" s="2"/>
    </row>
    <row r="62" spans="1:11" ht="14.25" x14ac:dyDescent="0.2">
      <c r="A62" s="67" t="s">
        <v>147</v>
      </c>
      <c r="B62" s="44"/>
      <c r="C62" s="42">
        <v>8</v>
      </c>
      <c r="D62" s="89">
        <v>-0.42299999999999999</v>
      </c>
      <c r="E62" s="90"/>
      <c r="F62" s="90"/>
      <c r="G62" s="88"/>
      <c r="H62" s="88"/>
      <c r="I62" s="90"/>
      <c r="J62" s="40"/>
      <c r="K62" s="2"/>
    </row>
    <row r="63" spans="1:11" ht="14.25" x14ac:dyDescent="0.2">
      <c r="A63" s="67" t="s">
        <v>148</v>
      </c>
      <c r="B63" s="44"/>
      <c r="C63" s="42">
        <v>0</v>
      </c>
      <c r="D63" s="89">
        <v>-0.442</v>
      </c>
      <c r="E63" s="90"/>
      <c r="F63" s="90"/>
      <c r="G63" s="88"/>
      <c r="H63" s="88"/>
      <c r="I63" s="89">
        <v>0.17499999999999999</v>
      </c>
      <c r="J63" s="40"/>
      <c r="K63" s="2"/>
    </row>
    <row r="64" spans="1:11" ht="14.25" x14ac:dyDescent="0.2">
      <c r="A64" s="67" t="s">
        <v>149</v>
      </c>
      <c r="B64" s="44"/>
      <c r="C64" s="42">
        <v>0</v>
      </c>
      <c r="D64" s="108">
        <v>-3.448</v>
      </c>
      <c r="E64" s="109">
        <v>-0.35399999999999998</v>
      </c>
      <c r="F64" s="111">
        <v>-3.7999999999999999E-2</v>
      </c>
      <c r="G64" s="88"/>
      <c r="H64" s="88"/>
      <c r="I64" s="89">
        <v>0.17499999999999999</v>
      </c>
      <c r="J64" s="40"/>
      <c r="K64" s="2"/>
    </row>
    <row r="65" spans="1:11" ht="14.25" x14ac:dyDescent="0.2">
      <c r="A65" s="67" t="s">
        <v>150</v>
      </c>
      <c r="B65" s="44"/>
      <c r="C65" s="42">
        <v>0</v>
      </c>
      <c r="D65" s="89">
        <v>-0.42299999999999999</v>
      </c>
      <c r="E65" s="90"/>
      <c r="F65" s="90"/>
      <c r="G65" s="88"/>
      <c r="H65" s="88"/>
      <c r="I65" s="89">
        <v>0.17899999999999999</v>
      </c>
      <c r="J65" s="40"/>
      <c r="K65" s="2"/>
    </row>
    <row r="66" spans="1:11" ht="14.25" x14ac:dyDescent="0.2">
      <c r="A66" s="67" t="s">
        <v>151</v>
      </c>
      <c r="B66" s="44"/>
      <c r="C66" s="42">
        <v>0</v>
      </c>
      <c r="D66" s="108">
        <v>-3.3330000000000002</v>
      </c>
      <c r="E66" s="109">
        <v>-0.33700000000000002</v>
      </c>
      <c r="F66" s="111">
        <v>-3.4000000000000002E-2</v>
      </c>
      <c r="G66" s="88"/>
      <c r="H66" s="88"/>
      <c r="I66" s="89">
        <v>0.17899999999999999</v>
      </c>
      <c r="J66" s="40"/>
      <c r="K66" s="2"/>
    </row>
    <row r="67" spans="1:11" ht="14.25" x14ac:dyDescent="0.2">
      <c r="A67" s="67" t="s">
        <v>152</v>
      </c>
      <c r="B67" s="44"/>
      <c r="C67" s="42">
        <v>0</v>
      </c>
      <c r="D67" s="89">
        <v>-0.38700000000000001</v>
      </c>
      <c r="E67" s="90"/>
      <c r="F67" s="90"/>
      <c r="G67" s="91">
        <v>17.98</v>
      </c>
      <c r="H67" s="88"/>
      <c r="I67" s="89">
        <v>0.20599999999999999</v>
      </c>
      <c r="J67" s="40"/>
      <c r="K67" s="2"/>
    </row>
    <row r="68" spans="1:11" ht="14.25" x14ac:dyDescent="0.2">
      <c r="A68" s="67" t="s">
        <v>153</v>
      </c>
      <c r="B68" s="44"/>
      <c r="C68" s="42">
        <v>0</v>
      </c>
      <c r="D68" s="108">
        <v>-3.1349999999999998</v>
      </c>
      <c r="E68" s="109">
        <v>-0.29799999999999999</v>
      </c>
      <c r="F68" s="111">
        <v>-2.1999999999999999E-2</v>
      </c>
      <c r="G68" s="91">
        <v>17.98</v>
      </c>
      <c r="H68" s="88"/>
      <c r="I68" s="89">
        <v>0.20599999999999999</v>
      </c>
      <c r="J68" s="40"/>
      <c r="K68" s="2"/>
    </row>
    <row r="69" spans="1:11" ht="14.25" x14ac:dyDescent="0.2">
      <c r="A69" s="67" t="s">
        <v>81</v>
      </c>
      <c r="B69" s="44" t="s">
        <v>2817</v>
      </c>
      <c r="C69" s="42">
        <v>1</v>
      </c>
      <c r="D69" s="89">
        <v>0.74299999999999999</v>
      </c>
      <c r="E69" s="90"/>
      <c r="F69" s="90"/>
      <c r="G69" s="91">
        <v>1.64</v>
      </c>
      <c r="H69" s="88"/>
      <c r="I69" s="90"/>
      <c r="J69" s="40"/>
      <c r="K69" s="2"/>
    </row>
    <row r="70" spans="1:11" ht="14.25" x14ac:dyDescent="0.2">
      <c r="A70" s="67" t="s">
        <v>82</v>
      </c>
      <c r="B70" s="44" t="s">
        <v>2818</v>
      </c>
      <c r="C70" s="42">
        <v>2</v>
      </c>
      <c r="D70" s="89">
        <v>0.85499999999999998</v>
      </c>
      <c r="E70" s="89">
        <v>3.5000000000000003E-2</v>
      </c>
      <c r="F70" s="90"/>
      <c r="G70" s="91">
        <v>1.64</v>
      </c>
      <c r="H70" s="88"/>
      <c r="I70" s="90"/>
      <c r="J70" s="40"/>
      <c r="K70" s="2"/>
    </row>
    <row r="71" spans="1:11" ht="14.25" x14ac:dyDescent="0.2">
      <c r="A71" s="67" t="s">
        <v>83</v>
      </c>
      <c r="B71" s="44" t="s">
        <v>2819</v>
      </c>
      <c r="C71" s="42">
        <v>2</v>
      </c>
      <c r="D71" s="89">
        <v>6.8000000000000005E-2</v>
      </c>
      <c r="E71" s="90"/>
      <c r="F71" s="90"/>
      <c r="G71" s="88"/>
      <c r="H71" s="88"/>
      <c r="I71" s="90"/>
      <c r="J71" s="40"/>
      <c r="K71" s="2"/>
    </row>
    <row r="72" spans="1:11" ht="14.25" x14ac:dyDescent="0.2">
      <c r="A72" s="67" t="s">
        <v>84</v>
      </c>
      <c r="B72" s="44" t="s">
        <v>2820</v>
      </c>
      <c r="C72" s="42">
        <v>3</v>
      </c>
      <c r="D72" s="89">
        <v>0.58699999999999997</v>
      </c>
      <c r="E72" s="90"/>
      <c r="F72" s="90"/>
      <c r="G72" s="91">
        <v>2.13</v>
      </c>
      <c r="H72" s="88"/>
      <c r="I72" s="90"/>
      <c r="J72" s="40"/>
      <c r="K72" s="2"/>
    </row>
    <row r="73" spans="1:11" ht="14.25" x14ac:dyDescent="0.2">
      <c r="A73" s="67" t="s">
        <v>85</v>
      </c>
      <c r="B73" s="44" t="s">
        <v>2821</v>
      </c>
      <c r="C73" s="42">
        <v>4</v>
      </c>
      <c r="D73" s="89">
        <v>0.7</v>
      </c>
      <c r="E73" s="89">
        <v>0.03</v>
      </c>
      <c r="F73" s="90"/>
      <c r="G73" s="91">
        <v>2.13</v>
      </c>
      <c r="H73" s="88"/>
      <c r="I73" s="90"/>
      <c r="J73" s="40"/>
      <c r="K73" s="2"/>
    </row>
    <row r="74" spans="1:11" ht="14.25" x14ac:dyDescent="0.2">
      <c r="A74" s="67" t="s">
        <v>86</v>
      </c>
      <c r="B74" s="44" t="s">
        <v>2822</v>
      </c>
      <c r="C74" s="42">
        <v>4</v>
      </c>
      <c r="D74" s="89">
        <v>0.107</v>
      </c>
      <c r="E74" s="90"/>
      <c r="F74" s="90"/>
      <c r="G74" s="88"/>
      <c r="H74" s="88"/>
      <c r="I74" s="90"/>
      <c r="J74" s="40"/>
      <c r="K74" s="2"/>
    </row>
    <row r="75" spans="1:11" ht="14.25" x14ac:dyDescent="0.2">
      <c r="A75" s="67" t="s">
        <v>87</v>
      </c>
      <c r="B75" s="44" t="s">
        <v>2823</v>
      </c>
      <c r="C75" s="42" t="s">
        <v>22</v>
      </c>
      <c r="D75" s="89">
        <v>0.67300000000000004</v>
      </c>
      <c r="E75" s="89">
        <v>2.8000000000000001E-2</v>
      </c>
      <c r="F75" s="90"/>
      <c r="G75" s="91">
        <v>12.6</v>
      </c>
      <c r="H75" s="88"/>
      <c r="I75" s="90"/>
      <c r="J75" s="40"/>
      <c r="K75" s="2"/>
    </row>
    <row r="76" spans="1:11" ht="14.25" x14ac:dyDescent="0.2">
      <c r="A76" s="67" t="s">
        <v>154</v>
      </c>
      <c r="B76" s="44" t="s">
        <v>2824</v>
      </c>
      <c r="C76" s="42" t="s">
        <v>22</v>
      </c>
      <c r="D76" s="89">
        <v>0.90200000000000002</v>
      </c>
      <c r="E76" s="89">
        <v>3.4000000000000002E-2</v>
      </c>
      <c r="F76" s="90"/>
      <c r="G76" s="91">
        <v>12.27</v>
      </c>
      <c r="H76" s="90"/>
      <c r="I76" s="90"/>
      <c r="J76" s="90"/>
      <c r="K76" s="2"/>
    </row>
    <row r="77" spans="1:11" ht="14.25" x14ac:dyDescent="0.2">
      <c r="A77" s="67" t="s">
        <v>155</v>
      </c>
      <c r="B77" s="44"/>
      <c r="C77" s="42" t="s">
        <v>22</v>
      </c>
      <c r="D77" s="89">
        <v>0.58099999999999996</v>
      </c>
      <c r="E77" s="89">
        <v>1.2E-2</v>
      </c>
      <c r="F77" s="90"/>
      <c r="G77" s="91">
        <v>202.3</v>
      </c>
      <c r="H77" s="90"/>
      <c r="I77" s="90"/>
      <c r="J77" s="90"/>
      <c r="K77" s="2"/>
    </row>
    <row r="78" spans="1:11" ht="14.25" x14ac:dyDescent="0.2">
      <c r="A78" s="67" t="s">
        <v>88</v>
      </c>
      <c r="B78" s="44" t="s">
        <v>2825</v>
      </c>
      <c r="C78" s="42">
        <v>0</v>
      </c>
      <c r="D78" s="108">
        <v>2.964</v>
      </c>
      <c r="E78" s="109">
        <v>0.21299999999999999</v>
      </c>
      <c r="F78" s="111">
        <v>1.9E-2</v>
      </c>
      <c r="G78" s="91">
        <v>3.55</v>
      </c>
      <c r="H78" s="91">
        <v>1.1000000000000001</v>
      </c>
      <c r="I78" s="89">
        <v>0.113</v>
      </c>
      <c r="J78" s="91">
        <v>1.1000000000000001</v>
      </c>
      <c r="K78" s="2"/>
    </row>
    <row r="79" spans="1:11" ht="14.25" x14ac:dyDescent="0.2">
      <c r="A79" s="67" t="s">
        <v>89</v>
      </c>
      <c r="B79" s="44" t="s">
        <v>2826</v>
      </c>
      <c r="C79" s="42">
        <v>0</v>
      </c>
      <c r="D79" s="108">
        <v>3.79</v>
      </c>
      <c r="E79" s="109">
        <v>0.245</v>
      </c>
      <c r="F79" s="111">
        <v>1.7000000000000001E-2</v>
      </c>
      <c r="G79" s="91">
        <v>5.3</v>
      </c>
      <c r="H79" s="91">
        <v>2.14</v>
      </c>
      <c r="I79" s="89">
        <v>0.13600000000000001</v>
      </c>
      <c r="J79" s="91">
        <v>2.14</v>
      </c>
      <c r="K79" s="2"/>
    </row>
    <row r="80" spans="1:11" ht="14.25" x14ac:dyDescent="0.2">
      <c r="A80" s="67" t="s">
        <v>90</v>
      </c>
      <c r="B80" s="44" t="s">
        <v>2827</v>
      </c>
      <c r="C80" s="42">
        <v>0</v>
      </c>
      <c r="D80" s="108">
        <v>3.0630000000000002</v>
      </c>
      <c r="E80" s="109">
        <v>0.16900000000000001</v>
      </c>
      <c r="F80" s="111">
        <v>0.01</v>
      </c>
      <c r="G80" s="91">
        <v>60.56</v>
      </c>
      <c r="H80" s="91">
        <v>2.86</v>
      </c>
      <c r="I80" s="89">
        <v>9.9000000000000005E-2</v>
      </c>
      <c r="J80" s="91">
        <v>2.86</v>
      </c>
      <c r="K80" s="2"/>
    </row>
    <row r="81" spans="1:11" ht="14.25" x14ac:dyDescent="0.2">
      <c r="A81" s="69" t="s">
        <v>289</v>
      </c>
      <c r="B81" s="44" t="s">
        <v>2828</v>
      </c>
      <c r="C81" s="42">
        <v>8</v>
      </c>
      <c r="D81" s="89">
        <v>0.65500000000000003</v>
      </c>
      <c r="E81" s="90"/>
      <c r="F81" s="90"/>
      <c r="G81" s="88"/>
      <c r="H81" s="88"/>
      <c r="I81" s="90"/>
      <c r="J81" s="41"/>
      <c r="K81" s="2"/>
    </row>
    <row r="82" spans="1:11" ht="14.25" x14ac:dyDescent="0.2">
      <c r="A82" s="69" t="s">
        <v>290</v>
      </c>
      <c r="B82" s="44" t="s">
        <v>2829</v>
      </c>
      <c r="C82" s="42">
        <v>1</v>
      </c>
      <c r="D82" s="89">
        <v>0.80700000000000005</v>
      </c>
      <c r="E82" s="90"/>
      <c r="F82" s="90"/>
      <c r="G82" s="88"/>
      <c r="H82" s="88"/>
      <c r="I82" s="90"/>
      <c r="J82" s="41"/>
      <c r="K82" s="2"/>
    </row>
    <row r="83" spans="1:11" ht="14.25" x14ac:dyDescent="0.2">
      <c r="A83" s="69" t="s">
        <v>291</v>
      </c>
      <c r="B83" s="44" t="s">
        <v>2830</v>
      </c>
      <c r="C83" s="42">
        <v>1</v>
      </c>
      <c r="D83" s="89">
        <v>1.3380000000000001</v>
      </c>
      <c r="E83" s="90"/>
      <c r="F83" s="90"/>
      <c r="G83" s="88"/>
      <c r="H83" s="88"/>
      <c r="I83" s="90"/>
      <c r="J83" s="41"/>
      <c r="K83" s="2"/>
    </row>
    <row r="84" spans="1:11" ht="14.25" x14ac:dyDescent="0.2">
      <c r="A84" s="69" t="s">
        <v>292</v>
      </c>
      <c r="B84" s="44" t="s">
        <v>2831</v>
      </c>
      <c r="C84" s="42">
        <v>1</v>
      </c>
      <c r="D84" s="89">
        <v>0.56799999999999995</v>
      </c>
      <c r="E84" s="90"/>
      <c r="F84" s="90"/>
      <c r="G84" s="88"/>
      <c r="H84" s="88"/>
      <c r="I84" s="90"/>
      <c r="J84" s="41"/>
      <c r="K84" s="2"/>
    </row>
    <row r="85" spans="1:11" ht="14.25" x14ac:dyDescent="0.2">
      <c r="A85" s="67" t="s">
        <v>91</v>
      </c>
      <c r="B85" s="44" t="s">
        <v>2832</v>
      </c>
      <c r="C85" s="42">
        <v>0</v>
      </c>
      <c r="D85" s="107">
        <v>11.191000000000001</v>
      </c>
      <c r="E85" s="110">
        <v>0.46899999999999997</v>
      </c>
      <c r="F85" s="111">
        <v>0.248</v>
      </c>
      <c r="G85" s="88"/>
      <c r="H85" s="88"/>
      <c r="I85" s="90"/>
      <c r="J85" s="40"/>
      <c r="K85" s="2"/>
    </row>
    <row r="86" spans="1:11" ht="14.25" x14ac:dyDescent="0.2">
      <c r="A86" s="67" t="s">
        <v>92</v>
      </c>
      <c r="B86" s="44"/>
      <c r="C86" s="42">
        <v>8</v>
      </c>
      <c r="D86" s="89">
        <v>-0.35699999999999998</v>
      </c>
      <c r="E86" s="90"/>
      <c r="F86" s="90"/>
      <c r="G86" s="88"/>
      <c r="H86" s="88"/>
      <c r="I86" s="90"/>
      <c r="J86" s="40"/>
      <c r="K86" s="2"/>
    </row>
    <row r="87" spans="1:11" ht="14.25" x14ac:dyDescent="0.2">
      <c r="A87" s="67" t="s">
        <v>93</v>
      </c>
      <c r="B87" s="44"/>
      <c r="C87" s="42">
        <v>8</v>
      </c>
      <c r="D87" s="89">
        <v>-0.34200000000000003</v>
      </c>
      <c r="E87" s="90"/>
      <c r="F87" s="90"/>
      <c r="G87" s="88"/>
      <c r="H87" s="88"/>
      <c r="I87" s="90"/>
      <c r="J87" s="40"/>
      <c r="K87" s="2"/>
    </row>
    <row r="88" spans="1:11" ht="14.25" x14ac:dyDescent="0.2">
      <c r="A88" s="67" t="s">
        <v>94</v>
      </c>
      <c r="B88" s="44"/>
      <c r="C88" s="42">
        <v>0</v>
      </c>
      <c r="D88" s="89">
        <v>-0.35699999999999998</v>
      </c>
      <c r="E88" s="90"/>
      <c r="F88" s="90"/>
      <c r="G88" s="88"/>
      <c r="H88" s="88"/>
      <c r="I88" s="89">
        <v>0.14199999999999999</v>
      </c>
      <c r="J88" s="40"/>
      <c r="K88" s="2"/>
    </row>
    <row r="89" spans="1:11" ht="14.25" x14ac:dyDescent="0.2">
      <c r="A89" s="67" t="s">
        <v>95</v>
      </c>
      <c r="B89" s="44"/>
      <c r="C89" s="42">
        <v>0</v>
      </c>
      <c r="D89" s="108">
        <v>-2.7879999999999998</v>
      </c>
      <c r="E89" s="109">
        <v>-0.28599999999999998</v>
      </c>
      <c r="F89" s="111">
        <v>-3.1E-2</v>
      </c>
      <c r="G89" s="88"/>
      <c r="H89" s="88"/>
      <c r="I89" s="89">
        <v>0.14199999999999999</v>
      </c>
      <c r="J89" s="40"/>
      <c r="K89" s="2"/>
    </row>
    <row r="90" spans="1:11" ht="14.25" x14ac:dyDescent="0.2">
      <c r="A90" s="67" t="s">
        <v>96</v>
      </c>
      <c r="B90" s="44"/>
      <c r="C90" s="42">
        <v>0</v>
      </c>
      <c r="D90" s="89">
        <v>-0.34200000000000003</v>
      </c>
      <c r="E90" s="90"/>
      <c r="F90" s="90"/>
      <c r="G90" s="88"/>
      <c r="H90" s="88"/>
      <c r="I90" s="89">
        <v>0.14499999999999999</v>
      </c>
      <c r="J90" s="40"/>
      <c r="K90" s="2"/>
    </row>
    <row r="91" spans="1:11" ht="14.25" x14ac:dyDescent="0.2">
      <c r="A91" s="67" t="s">
        <v>97</v>
      </c>
      <c r="B91" s="44"/>
      <c r="C91" s="42">
        <v>0</v>
      </c>
      <c r="D91" s="108">
        <v>-2.6949999999999998</v>
      </c>
      <c r="E91" s="109">
        <v>-0.27200000000000002</v>
      </c>
      <c r="F91" s="111">
        <v>-2.7E-2</v>
      </c>
      <c r="G91" s="88"/>
      <c r="H91" s="88"/>
      <c r="I91" s="89">
        <v>0.14499999999999999</v>
      </c>
      <c r="J91" s="40"/>
      <c r="K91" s="2"/>
    </row>
    <row r="92" spans="1:11" ht="14.25" x14ac:dyDescent="0.2">
      <c r="A92" s="67" t="s">
        <v>98</v>
      </c>
      <c r="B92" s="44"/>
      <c r="C92" s="42">
        <v>0</v>
      </c>
      <c r="D92" s="89">
        <v>-0.313</v>
      </c>
      <c r="E92" s="90"/>
      <c r="F92" s="90"/>
      <c r="G92" s="91">
        <v>14.54</v>
      </c>
      <c r="H92" s="88"/>
      <c r="I92" s="89">
        <v>0.16700000000000001</v>
      </c>
      <c r="J92" s="40"/>
      <c r="K92" s="2"/>
    </row>
    <row r="93" spans="1:11" ht="14.25" x14ac:dyDescent="0.2">
      <c r="A93" s="67" t="s">
        <v>99</v>
      </c>
      <c r="B93" s="44"/>
      <c r="C93" s="42">
        <v>0</v>
      </c>
      <c r="D93" s="108">
        <v>-2.5350000000000001</v>
      </c>
      <c r="E93" s="109">
        <v>-0.24099999999999999</v>
      </c>
      <c r="F93" s="111">
        <v>-1.7999999999999999E-2</v>
      </c>
      <c r="G93" s="91">
        <v>14.54</v>
      </c>
      <c r="H93" s="88"/>
      <c r="I93" s="89">
        <v>0.16700000000000001</v>
      </c>
      <c r="J93" s="40"/>
      <c r="K93" s="2"/>
    </row>
    <row r="94" spans="1:11" ht="14.25" x14ac:dyDescent="0.2">
      <c r="A94" s="67" t="s">
        <v>156</v>
      </c>
      <c r="B94" s="44"/>
      <c r="C94" s="42">
        <v>1</v>
      </c>
      <c r="D94" s="89">
        <v>0.71199999999999997</v>
      </c>
      <c r="E94" s="90"/>
      <c r="F94" s="90"/>
      <c r="G94" s="91">
        <v>1.57</v>
      </c>
      <c r="H94" s="88"/>
      <c r="I94" s="90"/>
      <c r="J94" s="40"/>
      <c r="K94" s="2"/>
    </row>
    <row r="95" spans="1:11" ht="14.25" x14ac:dyDescent="0.2">
      <c r="A95" s="67" t="s">
        <v>157</v>
      </c>
      <c r="B95" s="44"/>
      <c r="C95" s="42">
        <v>2</v>
      </c>
      <c r="D95" s="89">
        <v>0.81899999999999995</v>
      </c>
      <c r="E95" s="89">
        <v>3.4000000000000002E-2</v>
      </c>
      <c r="F95" s="90"/>
      <c r="G95" s="91">
        <v>1.57</v>
      </c>
      <c r="H95" s="88"/>
      <c r="I95" s="90"/>
      <c r="J95" s="40"/>
      <c r="K95" s="2"/>
    </row>
    <row r="96" spans="1:11" ht="14.25" x14ac:dyDescent="0.2">
      <c r="A96" s="67" t="s">
        <v>158</v>
      </c>
      <c r="B96" s="44"/>
      <c r="C96" s="42">
        <v>2</v>
      </c>
      <c r="D96" s="89">
        <v>6.6000000000000003E-2</v>
      </c>
      <c r="E96" s="90"/>
      <c r="F96" s="90"/>
      <c r="G96" s="88"/>
      <c r="H96" s="88"/>
      <c r="I96" s="90"/>
      <c r="J96" s="40"/>
      <c r="K96" s="2"/>
    </row>
    <row r="97" spans="1:11" ht="14.25" x14ac:dyDescent="0.2">
      <c r="A97" s="67" t="s">
        <v>159</v>
      </c>
      <c r="B97" s="44"/>
      <c r="C97" s="42">
        <v>3</v>
      </c>
      <c r="D97" s="89">
        <v>0.56200000000000006</v>
      </c>
      <c r="E97" s="90"/>
      <c r="F97" s="90"/>
      <c r="G97" s="91">
        <v>2.04</v>
      </c>
      <c r="H97" s="88"/>
      <c r="I97" s="90"/>
      <c r="J97" s="40"/>
      <c r="K97" s="2"/>
    </row>
    <row r="98" spans="1:11" ht="14.25" x14ac:dyDescent="0.2">
      <c r="A98" s="67" t="s">
        <v>160</v>
      </c>
      <c r="B98" s="44"/>
      <c r="C98" s="42">
        <v>4</v>
      </c>
      <c r="D98" s="89">
        <v>0.67100000000000004</v>
      </c>
      <c r="E98" s="89">
        <v>2.9000000000000001E-2</v>
      </c>
      <c r="F98" s="90"/>
      <c r="G98" s="91">
        <v>2.04</v>
      </c>
      <c r="H98" s="88"/>
      <c r="I98" s="90"/>
      <c r="J98" s="40"/>
      <c r="K98" s="2"/>
    </row>
    <row r="99" spans="1:11" ht="14.25" x14ac:dyDescent="0.2">
      <c r="A99" s="67" t="s">
        <v>161</v>
      </c>
      <c r="B99" s="44"/>
      <c r="C99" s="42">
        <v>4</v>
      </c>
      <c r="D99" s="89">
        <v>0.10199999999999999</v>
      </c>
      <c r="E99" s="90"/>
      <c r="F99" s="90"/>
      <c r="G99" s="88"/>
      <c r="H99" s="88"/>
      <c r="I99" s="90"/>
      <c r="J99" s="40"/>
      <c r="K99" s="2"/>
    </row>
    <row r="100" spans="1:11" ht="14.25" x14ac:dyDescent="0.2">
      <c r="A100" s="67" t="s">
        <v>162</v>
      </c>
      <c r="B100" s="44"/>
      <c r="C100" s="42" t="s">
        <v>22</v>
      </c>
      <c r="D100" s="89">
        <v>0.64400000000000002</v>
      </c>
      <c r="E100" s="89">
        <v>2.7E-2</v>
      </c>
      <c r="F100" s="90"/>
      <c r="G100" s="91">
        <v>12.07</v>
      </c>
      <c r="H100" s="88"/>
      <c r="I100" s="90"/>
      <c r="J100" s="40"/>
      <c r="K100" s="2"/>
    </row>
    <row r="101" spans="1:11" ht="14.25" x14ac:dyDescent="0.2">
      <c r="A101" s="67" t="s">
        <v>163</v>
      </c>
      <c r="B101" s="44"/>
      <c r="C101" s="42" t="s">
        <v>22</v>
      </c>
      <c r="D101" s="89">
        <v>0.86399999999999999</v>
      </c>
      <c r="E101" s="89">
        <v>3.2000000000000001E-2</v>
      </c>
      <c r="F101" s="90"/>
      <c r="G101" s="91">
        <v>11.76</v>
      </c>
      <c r="H101" s="90"/>
      <c r="I101" s="90"/>
      <c r="J101" s="90"/>
      <c r="K101" s="2"/>
    </row>
    <row r="102" spans="1:11" ht="14.25" x14ac:dyDescent="0.2">
      <c r="A102" s="67" t="s">
        <v>164</v>
      </c>
      <c r="B102" s="44"/>
      <c r="C102" s="42" t="s">
        <v>22</v>
      </c>
      <c r="D102" s="89">
        <v>0.55700000000000005</v>
      </c>
      <c r="E102" s="89">
        <v>1.0999999999999999E-2</v>
      </c>
      <c r="F102" s="90"/>
      <c r="G102" s="91">
        <v>193.8</v>
      </c>
      <c r="H102" s="90"/>
      <c r="I102" s="90"/>
      <c r="J102" s="90"/>
      <c r="K102" s="2"/>
    </row>
    <row r="103" spans="1:11" ht="14.25" x14ac:dyDescent="0.2">
      <c r="A103" s="67" t="s">
        <v>165</v>
      </c>
      <c r="B103" s="44"/>
      <c r="C103" s="42">
        <v>0</v>
      </c>
      <c r="D103" s="108">
        <v>2.839</v>
      </c>
      <c r="E103" s="109">
        <v>0.20399999999999999</v>
      </c>
      <c r="F103" s="111">
        <v>1.7999999999999999E-2</v>
      </c>
      <c r="G103" s="91">
        <v>3.4</v>
      </c>
      <c r="H103" s="91">
        <v>1.05</v>
      </c>
      <c r="I103" s="89">
        <v>0.108</v>
      </c>
      <c r="J103" s="91">
        <v>1.05</v>
      </c>
      <c r="K103" s="2"/>
    </row>
    <row r="104" spans="1:11" ht="14.25" x14ac:dyDescent="0.2">
      <c r="A104" s="67" t="s">
        <v>166</v>
      </c>
      <c r="B104" s="44"/>
      <c r="C104" s="42">
        <v>0</v>
      </c>
      <c r="D104" s="108">
        <v>3.6309999999999998</v>
      </c>
      <c r="E104" s="109">
        <v>0.23400000000000001</v>
      </c>
      <c r="F104" s="111">
        <v>1.7000000000000001E-2</v>
      </c>
      <c r="G104" s="91">
        <v>5.08</v>
      </c>
      <c r="H104" s="91">
        <v>2.0499999999999998</v>
      </c>
      <c r="I104" s="89">
        <v>0.13</v>
      </c>
      <c r="J104" s="91">
        <v>2.0499999999999998</v>
      </c>
      <c r="K104" s="2"/>
    </row>
    <row r="105" spans="1:11" ht="14.25" x14ac:dyDescent="0.2">
      <c r="A105" s="70" t="s">
        <v>167</v>
      </c>
      <c r="B105" s="44"/>
      <c r="C105" s="42">
        <v>0</v>
      </c>
      <c r="D105" s="108">
        <v>2.9340000000000002</v>
      </c>
      <c r="E105" s="109">
        <v>0.16200000000000001</v>
      </c>
      <c r="F105" s="111">
        <v>8.9999999999999993E-3</v>
      </c>
      <c r="G105" s="91">
        <v>58.01</v>
      </c>
      <c r="H105" s="91">
        <v>2.74</v>
      </c>
      <c r="I105" s="89">
        <v>9.5000000000000001E-2</v>
      </c>
      <c r="J105" s="91">
        <v>2.74</v>
      </c>
      <c r="K105" s="2"/>
    </row>
    <row r="106" spans="1:11" ht="14.25" x14ac:dyDescent="0.2">
      <c r="A106" s="69" t="s">
        <v>293</v>
      </c>
      <c r="B106" s="44"/>
      <c r="C106" s="42">
        <v>8</v>
      </c>
      <c r="D106" s="89">
        <v>0.628</v>
      </c>
      <c r="E106" s="90"/>
      <c r="F106" s="90"/>
      <c r="G106" s="88"/>
      <c r="H106" s="88"/>
      <c r="I106" s="90"/>
      <c r="J106" s="41"/>
      <c r="K106" s="2"/>
    </row>
    <row r="107" spans="1:11" ht="14.25" x14ac:dyDescent="0.2">
      <c r="A107" s="69" t="s">
        <v>294</v>
      </c>
      <c r="B107" s="44"/>
      <c r="C107" s="42">
        <v>1</v>
      </c>
      <c r="D107" s="89">
        <v>0.77300000000000002</v>
      </c>
      <c r="E107" s="90"/>
      <c r="F107" s="90"/>
      <c r="G107" s="88"/>
      <c r="H107" s="88"/>
      <c r="I107" s="90"/>
      <c r="J107" s="41"/>
      <c r="K107" s="2"/>
    </row>
    <row r="108" spans="1:11" ht="14.25" x14ac:dyDescent="0.2">
      <c r="A108" s="69" t="s">
        <v>295</v>
      </c>
      <c r="B108" s="44"/>
      <c r="C108" s="42">
        <v>1</v>
      </c>
      <c r="D108" s="89">
        <v>1.282</v>
      </c>
      <c r="E108" s="90"/>
      <c r="F108" s="90"/>
      <c r="G108" s="88"/>
      <c r="H108" s="88"/>
      <c r="I108" s="90"/>
      <c r="J108" s="41"/>
      <c r="K108" s="2"/>
    </row>
    <row r="109" spans="1:11" ht="14.25" x14ac:dyDescent="0.2">
      <c r="A109" s="69" t="s">
        <v>296</v>
      </c>
      <c r="B109" s="44"/>
      <c r="C109" s="42">
        <v>1</v>
      </c>
      <c r="D109" s="89">
        <v>0.54400000000000004</v>
      </c>
      <c r="E109" s="90"/>
      <c r="F109" s="90"/>
      <c r="G109" s="88"/>
      <c r="H109" s="88"/>
      <c r="I109" s="90"/>
      <c r="J109" s="41"/>
      <c r="K109" s="2"/>
    </row>
    <row r="110" spans="1:11" ht="14.25" x14ac:dyDescent="0.2">
      <c r="A110" s="67" t="s">
        <v>168</v>
      </c>
      <c r="B110" s="44"/>
      <c r="C110" s="42">
        <v>0</v>
      </c>
      <c r="D110" s="107">
        <v>10.721</v>
      </c>
      <c r="E110" s="110">
        <v>0.44900000000000001</v>
      </c>
      <c r="F110" s="111">
        <v>0.23699999999999999</v>
      </c>
      <c r="G110" s="88"/>
      <c r="H110" s="88"/>
      <c r="I110" s="90"/>
      <c r="J110" s="40"/>
      <c r="K110" s="2"/>
    </row>
    <row r="111" spans="1:11" ht="14.25" x14ac:dyDescent="0.2">
      <c r="A111" s="67" t="s">
        <v>169</v>
      </c>
      <c r="B111" s="44"/>
      <c r="C111" s="42">
        <v>8</v>
      </c>
      <c r="D111" s="89">
        <v>-0.34200000000000003</v>
      </c>
      <c r="E111" s="90"/>
      <c r="F111" s="90"/>
      <c r="G111" s="88"/>
      <c r="H111" s="88"/>
      <c r="I111" s="90"/>
      <c r="J111" s="40"/>
      <c r="K111" s="2"/>
    </row>
    <row r="112" spans="1:11" ht="14.25" x14ac:dyDescent="0.2">
      <c r="A112" s="67" t="s">
        <v>170</v>
      </c>
      <c r="B112" s="44"/>
      <c r="C112" s="42">
        <v>8</v>
      </c>
      <c r="D112" s="89">
        <v>-0.32800000000000001</v>
      </c>
      <c r="E112" s="90"/>
      <c r="F112" s="90"/>
      <c r="G112" s="88"/>
      <c r="H112" s="88"/>
      <c r="I112" s="90"/>
      <c r="J112" s="40"/>
      <c r="K112" s="2"/>
    </row>
    <row r="113" spans="1:11" ht="14.25" x14ac:dyDescent="0.2">
      <c r="A113" s="67" t="s">
        <v>171</v>
      </c>
      <c r="B113" s="44"/>
      <c r="C113" s="42">
        <v>0</v>
      </c>
      <c r="D113" s="89">
        <v>-0.34200000000000003</v>
      </c>
      <c r="E113" s="90"/>
      <c r="F113" s="90"/>
      <c r="G113" s="88"/>
      <c r="H113" s="88"/>
      <c r="I113" s="89">
        <v>0.13600000000000001</v>
      </c>
      <c r="J113" s="40"/>
      <c r="K113" s="2"/>
    </row>
    <row r="114" spans="1:11" ht="14.25" x14ac:dyDescent="0.2">
      <c r="A114" s="67" t="s">
        <v>172</v>
      </c>
      <c r="B114" s="44"/>
      <c r="C114" s="42">
        <v>0</v>
      </c>
      <c r="D114" s="108">
        <v>-2.6709999999999998</v>
      </c>
      <c r="E114" s="109">
        <v>-0.27400000000000002</v>
      </c>
      <c r="F114" s="111">
        <v>-2.9000000000000001E-2</v>
      </c>
      <c r="G114" s="88"/>
      <c r="H114" s="88"/>
      <c r="I114" s="89">
        <v>0.13600000000000001</v>
      </c>
      <c r="J114" s="40"/>
      <c r="K114" s="2"/>
    </row>
    <row r="115" spans="1:11" ht="14.25" x14ac:dyDescent="0.2">
      <c r="A115" s="67" t="s">
        <v>173</v>
      </c>
      <c r="B115" s="44"/>
      <c r="C115" s="42">
        <v>0</v>
      </c>
      <c r="D115" s="89">
        <v>-0.32800000000000001</v>
      </c>
      <c r="E115" s="90"/>
      <c r="F115" s="90"/>
      <c r="G115" s="88"/>
      <c r="H115" s="88"/>
      <c r="I115" s="89">
        <v>0.13900000000000001</v>
      </c>
      <c r="J115" s="40"/>
      <c r="K115" s="2"/>
    </row>
    <row r="116" spans="1:11" ht="14.25" x14ac:dyDescent="0.2">
      <c r="A116" s="67" t="s">
        <v>174</v>
      </c>
      <c r="B116" s="44"/>
      <c r="C116" s="42">
        <v>0</v>
      </c>
      <c r="D116" s="108">
        <v>-2.581</v>
      </c>
      <c r="E116" s="109">
        <v>-0.26100000000000001</v>
      </c>
      <c r="F116" s="111">
        <v>-2.5999999999999999E-2</v>
      </c>
      <c r="G116" s="88"/>
      <c r="H116" s="88"/>
      <c r="I116" s="89">
        <v>0.13900000000000001</v>
      </c>
      <c r="J116" s="40"/>
      <c r="K116" s="2"/>
    </row>
    <row r="117" spans="1:11" ht="14.25" x14ac:dyDescent="0.2">
      <c r="A117" s="67" t="s">
        <v>175</v>
      </c>
      <c r="B117" s="44"/>
      <c r="C117" s="42">
        <v>0</v>
      </c>
      <c r="D117" s="89">
        <v>-0.3</v>
      </c>
      <c r="E117" s="90"/>
      <c r="F117" s="90"/>
      <c r="G117" s="91">
        <v>13.93</v>
      </c>
      <c r="H117" s="88"/>
      <c r="I117" s="89">
        <v>0.16</v>
      </c>
      <c r="J117" s="40"/>
      <c r="K117" s="2"/>
    </row>
    <row r="118" spans="1:11" ht="14.25" x14ac:dyDescent="0.2">
      <c r="A118" s="67" t="s">
        <v>176</v>
      </c>
      <c r="B118" s="44"/>
      <c r="C118" s="42">
        <v>0</v>
      </c>
      <c r="D118" s="108">
        <v>-2.4279999999999999</v>
      </c>
      <c r="E118" s="109">
        <v>-0.23100000000000001</v>
      </c>
      <c r="F118" s="111">
        <v>-1.7000000000000001E-2</v>
      </c>
      <c r="G118" s="91">
        <v>13.93</v>
      </c>
      <c r="H118" s="88"/>
      <c r="I118" s="89">
        <v>0.16</v>
      </c>
      <c r="J118" s="40"/>
      <c r="K118" s="2"/>
    </row>
    <row r="119" spans="1:11" ht="14.25" x14ac:dyDescent="0.2">
      <c r="A119" s="67" t="s">
        <v>177</v>
      </c>
      <c r="B119" s="44"/>
      <c r="C119" s="42">
        <v>1</v>
      </c>
      <c r="D119" s="89">
        <v>0.47099999999999997</v>
      </c>
      <c r="E119" s="90"/>
      <c r="F119" s="90"/>
      <c r="G119" s="91">
        <v>1.04</v>
      </c>
      <c r="H119" s="88"/>
      <c r="I119" s="90"/>
      <c r="J119" s="40"/>
      <c r="K119" s="2"/>
    </row>
    <row r="120" spans="1:11" ht="14.25" x14ac:dyDescent="0.2">
      <c r="A120" s="67" t="s">
        <v>178</v>
      </c>
      <c r="B120" s="44"/>
      <c r="C120" s="42">
        <v>2</v>
      </c>
      <c r="D120" s="89">
        <v>0.54200000000000004</v>
      </c>
      <c r="E120" s="89">
        <v>2.1999999999999999E-2</v>
      </c>
      <c r="F120" s="90"/>
      <c r="G120" s="91">
        <v>1.04</v>
      </c>
      <c r="H120" s="88"/>
      <c r="I120" s="90"/>
      <c r="J120" s="40"/>
      <c r="K120" s="2"/>
    </row>
    <row r="121" spans="1:11" ht="14.25" x14ac:dyDescent="0.2">
      <c r="A121" s="67" t="s">
        <v>179</v>
      </c>
      <c r="B121" s="44"/>
      <c r="C121" s="42">
        <v>2</v>
      </c>
      <c r="D121" s="89">
        <v>4.2999999999999997E-2</v>
      </c>
      <c r="E121" s="90"/>
      <c r="F121" s="90"/>
      <c r="G121" s="88"/>
      <c r="H121" s="88"/>
      <c r="I121" s="90"/>
      <c r="J121" s="40"/>
      <c r="K121" s="2"/>
    </row>
    <row r="122" spans="1:11" ht="14.25" x14ac:dyDescent="0.2">
      <c r="A122" s="67" t="s">
        <v>180</v>
      </c>
      <c r="B122" s="44"/>
      <c r="C122" s="42">
        <v>3</v>
      </c>
      <c r="D122" s="89">
        <v>0.372</v>
      </c>
      <c r="E122" s="90"/>
      <c r="F122" s="90"/>
      <c r="G122" s="91">
        <v>1.35</v>
      </c>
      <c r="H122" s="88"/>
      <c r="I122" s="90"/>
      <c r="J122" s="40"/>
      <c r="K122" s="2"/>
    </row>
    <row r="123" spans="1:11" ht="14.25" x14ac:dyDescent="0.2">
      <c r="A123" s="67" t="s">
        <v>181</v>
      </c>
      <c r="B123" s="44"/>
      <c r="C123" s="42">
        <v>4</v>
      </c>
      <c r="D123" s="89">
        <v>0.44400000000000001</v>
      </c>
      <c r="E123" s="89">
        <v>1.9E-2</v>
      </c>
      <c r="F123" s="90"/>
      <c r="G123" s="91">
        <v>1.35</v>
      </c>
      <c r="H123" s="88"/>
      <c r="I123" s="90"/>
      <c r="J123" s="40"/>
      <c r="K123" s="2"/>
    </row>
    <row r="124" spans="1:11" ht="14.25" x14ac:dyDescent="0.2">
      <c r="A124" s="67" t="s">
        <v>182</v>
      </c>
      <c r="B124" s="44"/>
      <c r="C124" s="42">
        <v>4</v>
      </c>
      <c r="D124" s="89">
        <v>6.8000000000000005E-2</v>
      </c>
      <c r="E124" s="90"/>
      <c r="F124" s="90"/>
      <c r="G124" s="88"/>
      <c r="H124" s="88"/>
      <c r="I124" s="90"/>
      <c r="J124" s="40"/>
      <c r="K124" s="2"/>
    </row>
    <row r="125" spans="1:11" ht="14.25" x14ac:dyDescent="0.2">
      <c r="A125" s="67" t="s">
        <v>183</v>
      </c>
      <c r="B125" s="44"/>
      <c r="C125" s="42" t="s">
        <v>22</v>
      </c>
      <c r="D125" s="89">
        <v>0.42599999999999999</v>
      </c>
      <c r="E125" s="89">
        <v>1.7999999999999999E-2</v>
      </c>
      <c r="F125" s="90"/>
      <c r="G125" s="91">
        <v>7.99</v>
      </c>
      <c r="H125" s="88"/>
      <c r="I125" s="90"/>
      <c r="J125" s="40"/>
      <c r="K125" s="2"/>
    </row>
    <row r="126" spans="1:11" ht="14.25" x14ac:dyDescent="0.2">
      <c r="A126" s="67" t="s">
        <v>184</v>
      </c>
      <c r="B126" s="44"/>
      <c r="C126" s="42" t="s">
        <v>22</v>
      </c>
      <c r="D126" s="89">
        <v>0.57199999999999995</v>
      </c>
      <c r="E126" s="89">
        <v>2.1000000000000001E-2</v>
      </c>
      <c r="F126" s="90"/>
      <c r="G126" s="91">
        <v>7.78</v>
      </c>
      <c r="H126" s="90"/>
      <c r="I126" s="90"/>
      <c r="J126" s="90"/>
      <c r="K126" s="2"/>
    </row>
    <row r="127" spans="1:11" ht="14.25" x14ac:dyDescent="0.2">
      <c r="A127" s="67" t="s">
        <v>185</v>
      </c>
      <c r="B127" s="44"/>
      <c r="C127" s="42" t="s">
        <v>22</v>
      </c>
      <c r="D127" s="89">
        <v>0.36799999999999999</v>
      </c>
      <c r="E127" s="89">
        <v>7.0000000000000001E-3</v>
      </c>
      <c r="F127" s="90"/>
      <c r="G127" s="91">
        <v>128.24</v>
      </c>
      <c r="H127" s="90"/>
      <c r="I127" s="90"/>
      <c r="J127" s="90"/>
      <c r="K127" s="2"/>
    </row>
    <row r="128" spans="1:11" ht="14.25" x14ac:dyDescent="0.2">
      <c r="A128" s="67" t="s">
        <v>186</v>
      </c>
      <c r="B128" s="44"/>
      <c r="C128" s="42">
        <v>0</v>
      </c>
      <c r="D128" s="108">
        <v>1.879</v>
      </c>
      <c r="E128" s="109">
        <v>0.13500000000000001</v>
      </c>
      <c r="F128" s="111">
        <v>1.2E-2</v>
      </c>
      <c r="G128" s="91">
        <v>2.25</v>
      </c>
      <c r="H128" s="91">
        <v>0.69</v>
      </c>
      <c r="I128" s="89">
        <v>7.1999999999999995E-2</v>
      </c>
      <c r="J128" s="91">
        <v>0.69</v>
      </c>
      <c r="K128" s="2"/>
    </row>
    <row r="129" spans="1:11" ht="14.25" x14ac:dyDescent="0.2">
      <c r="A129" s="67" t="s">
        <v>187</v>
      </c>
      <c r="B129" s="44"/>
      <c r="C129" s="42">
        <v>0</v>
      </c>
      <c r="D129" s="108">
        <v>2.4020000000000001</v>
      </c>
      <c r="E129" s="109">
        <v>0.155</v>
      </c>
      <c r="F129" s="111">
        <v>1.0999999999999999E-2</v>
      </c>
      <c r="G129" s="91">
        <v>3.36</v>
      </c>
      <c r="H129" s="91">
        <v>1.36</v>
      </c>
      <c r="I129" s="89">
        <v>8.5999999999999993E-2</v>
      </c>
      <c r="J129" s="91">
        <v>1.36</v>
      </c>
      <c r="K129" s="2"/>
    </row>
    <row r="130" spans="1:11" ht="14.25" x14ac:dyDescent="0.2">
      <c r="A130" s="67" t="s">
        <v>188</v>
      </c>
      <c r="B130" s="44"/>
      <c r="C130" s="42">
        <v>0</v>
      </c>
      <c r="D130" s="108">
        <v>1.9419999999999999</v>
      </c>
      <c r="E130" s="109">
        <v>0.107</v>
      </c>
      <c r="F130" s="111">
        <v>6.0000000000000001E-3</v>
      </c>
      <c r="G130" s="91">
        <v>38.39</v>
      </c>
      <c r="H130" s="91">
        <v>1.81</v>
      </c>
      <c r="I130" s="89">
        <v>6.3E-2</v>
      </c>
      <c r="J130" s="91">
        <v>1.81</v>
      </c>
      <c r="K130" s="2"/>
    </row>
    <row r="131" spans="1:11" ht="14.25" x14ac:dyDescent="0.2">
      <c r="A131" s="69" t="s">
        <v>297</v>
      </c>
      <c r="B131" s="44"/>
      <c r="C131" s="42">
        <v>8</v>
      </c>
      <c r="D131" s="89">
        <v>0.41499999999999998</v>
      </c>
      <c r="E131" s="90"/>
      <c r="F131" s="90"/>
      <c r="G131" s="88"/>
      <c r="H131" s="88"/>
      <c r="I131" s="90"/>
      <c r="J131" s="41"/>
      <c r="K131" s="2"/>
    </row>
    <row r="132" spans="1:11" ht="14.25" x14ac:dyDescent="0.2">
      <c r="A132" s="69" t="s">
        <v>298</v>
      </c>
      <c r="B132" s="44"/>
      <c r="C132" s="42">
        <v>1</v>
      </c>
      <c r="D132" s="89">
        <v>0.51100000000000001</v>
      </c>
      <c r="E132" s="90"/>
      <c r="F132" s="90"/>
      <c r="G132" s="88"/>
      <c r="H132" s="88"/>
      <c r="I132" s="90"/>
      <c r="J132" s="41"/>
      <c r="K132" s="2"/>
    </row>
    <row r="133" spans="1:11" ht="14.25" x14ac:dyDescent="0.2">
      <c r="A133" s="69" t="s">
        <v>299</v>
      </c>
      <c r="B133" s="44"/>
      <c r="C133" s="42">
        <v>1</v>
      </c>
      <c r="D133" s="89">
        <v>0.84799999999999998</v>
      </c>
      <c r="E133" s="90"/>
      <c r="F133" s="90"/>
      <c r="G133" s="88"/>
      <c r="H133" s="88"/>
      <c r="I133" s="90"/>
      <c r="J133" s="41"/>
      <c r="K133" s="2"/>
    </row>
    <row r="134" spans="1:11" ht="14.25" x14ac:dyDescent="0.2">
      <c r="A134" s="69" t="s">
        <v>300</v>
      </c>
      <c r="B134" s="44"/>
      <c r="C134" s="42">
        <v>1</v>
      </c>
      <c r="D134" s="89">
        <v>0.36</v>
      </c>
      <c r="E134" s="90"/>
      <c r="F134" s="90"/>
      <c r="G134" s="88"/>
      <c r="H134" s="88"/>
      <c r="I134" s="90"/>
      <c r="J134" s="41"/>
      <c r="K134" s="2"/>
    </row>
    <row r="135" spans="1:11" ht="14.25" x14ac:dyDescent="0.2">
      <c r="A135" s="67" t="s">
        <v>189</v>
      </c>
      <c r="B135" s="44"/>
      <c r="C135" s="42">
        <v>0</v>
      </c>
      <c r="D135" s="107">
        <v>7.0940000000000003</v>
      </c>
      <c r="E135" s="110">
        <v>0.29699999999999999</v>
      </c>
      <c r="F135" s="111">
        <v>0.157</v>
      </c>
      <c r="G135" s="88"/>
      <c r="H135" s="88"/>
      <c r="I135" s="90"/>
      <c r="J135" s="40"/>
      <c r="K135" s="2"/>
    </row>
    <row r="136" spans="1:11" ht="14.25" x14ac:dyDescent="0.2">
      <c r="A136" s="67" t="s">
        <v>190</v>
      </c>
      <c r="B136" s="44"/>
      <c r="C136" s="42">
        <v>8</v>
      </c>
      <c r="D136" s="89">
        <v>-0.22600000000000001</v>
      </c>
      <c r="E136" s="90"/>
      <c r="F136" s="90"/>
      <c r="G136" s="88"/>
      <c r="H136" s="88"/>
      <c r="I136" s="90"/>
      <c r="J136" s="40"/>
      <c r="K136" s="2"/>
    </row>
    <row r="137" spans="1:11" ht="14.25" x14ac:dyDescent="0.2">
      <c r="A137" s="67" t="s">
        <v>191</v>
      </c>
      <c r="B137" s="44"/>
      <c r="C137" s="42">
        <v>8</v>
      </c>
      <c r="D137" s="89">
        <v>-0.217</v>
      </c>
      <c r="E137" s="90"/>
      <c r="F137" s="90"/>
      <c r="G137" s="88"/>
      <c r="H137" s="88"/>
      <c r="I137" s="90"/>
      <c r="J137" s="40"/>
      <c r="K137" s="2"/>
    </row>
    <row r="138" spans="1:11" ht="14.25" x14ac:dyDescent="0.2">
      <c r="A138" s="67" t="s">
        <v>192</v>
      </c>
      <c r="B138" s="44"/>
      <c r="C138" s="42">
        <v>0</v>
      </c>
      <c r="D138" s="89">
        <v>-0.22600000000000001</v>
      </c>
      <c r="E138" s="90"/>
      <c r="F138" s="90"/>
      <c r="G138" s="88"/>
      <c r="H138" s="88"/>
      <c r="I138" s="89">
        <v>0.09</v>
      </c>
      <c r="J138" s="40"/>
      <c r="K138" s="2"/>
    </row>
    <row r="139" spans="1:11" ht="14.25" x14ac:dyDescent="0.2">
      <c r="A139" s="67" t="s">
        <v>193</v>
      </c>
      <c r="B139" s="44"/>
      <c r="C139" s="42">
        <v>0</v>
      </c>
      <c r="D139" s="108">
        <v>-1.7669999999999999</v>
      </c>
      <c r="E139" s="109">
        <v>-0.18099999999999999</v>
      </c>
      <c r="F139" s="111">
        <v>-1.9E-2</v>
      </c>
      <c r="G139" s="88"/>
      <c r="H139" s="88"/>
      <c r="I139" s="89">
        <v>0.09</v>
      </c>
      <c r="J139" s="40"/>
      <c r="K139" s="2"/>
    </row>
    <row r="140" spans="1:11" ht="14.25" x14ac:dyDescent="0.2">
      <c r="A140" s="67" t="s">
        <v>194</v>
      </c>
      <c r="B140" s="44"/>
      <c r="C140" s="42">
        <v>0</v>
      </c>
      <c r="D140" s="89">
        <v>-0.217</v>
      </c>
      <c r="E140" s="90"/>
      <c r="F140" s="90"/>
      <c r="G140" s="88"/>
      <c r="H140" s="88"/>
      <c r="I140" s="89">
        <v>9.1999999999999998E-2</v>
      </c>
      <c r="J140" s="40"/>
      <c r="K140" s="2"/>
    </row>
    <row r="141" spans="1:11" ht="14.25" x14ac:dyDescent="0.2">
      <c r="A141" s="67" t="s">
        <v>195</v>
      </c>
      <c r="B141" s="44"/>
      <c r="C141" s="42">
        <v>0</v>
      </c>
      <c r="D141" s="108">
        <v>-1.708</v>
      </c>
      <c r="E141" s="109">
        <v>-0.17299999999999999</v>
      </c>
      <c r="F141" s="111">
        <v>-1.7000000000000001E-2</v>
      </c>
      <c r="G141" s="88"/>
      <c r="H141" s="88"/>
      <c r="I141" s="89">
        <v>9.1999999999999998E-2</v>
      </c>
      <c r="J141" s="40"/>
      <c r="K141" s="2"/>
    </row>
    <row r="142" spans="1:11" ht="14.25" x14ac:dyDescent="0.2">
      <c r="A142" s="67" t="s">
        <v>196</v>
      </c>
      <c r="B142" s="44"/>
      <c r="C142" s="42">
        <v>0</v>
      </c>
      <c r="D142" s="89">
        <v>-0.19800000000000001</v>
      </c>
      <c r="E142" s="90"/>
      <c r="F142" s="90"/>
      <c r="G142" s="91">
        <v>9.2200000000000006</v>
      </c>
      <c r="H142" s="88"/>
      <c r="I142" s="89">
        <v>0.106</v>
      </c>
      <c r="J142" s="40"/>
      <c r="K142" s="2"/>
    </row>
    <row r="143" spans="1:11" ht="14.25" x14ac:dyDescent="0.2">
      <c r="A143" s="67" t="s">
        <v>197</v>
      </c>
      <c r="B143" s="44"/>
      <c r="C143" s="42">
        <v>0</v>
      </c>
      <c r="D143" s="108">
        <v>-1.607</v>
      </c>
      <c r="E143" s="109">
        <v>-0.153</v>
      </c>
      <c r="F143" s="111">
        <v>-1.0999999999999999E-2</v>
      </c>
      <c r="G143" s="91">
        <v>9.2200000000000006</v>
      </c>
      <c r="H143" s="88"/>
      <c r="I143" s="89">
        <v>0.106</v>
      </c>
      <c r="J143" s="40"/>
      <c r="K143" s="2"/>
    </row>
    <row r="144" spans="1:11" ht="14.25" x14ac:dyDescent="0.2">
      <c r="A144" s="67" t="s">
        <v>198</v>
      </c>
      <c r="B144" s="44"/>
      <c r="C144" s="42">
        <v>1</v>
      </c>
      <c r="D144" s="89">
        <v>9.9000000000000005E-2</v>
      </c>
      <c r="E144" s="90"/>
      <c r="F144" s="90"/>
      <c r="G144" s="91">
        <v>0.22</v>
      </c>
      <c r="H144" s="88"/>
      <c r="I144" s="90"/>
      <c r="J144" s="40"/>
      <c r="K144" s="2"/>
    </row>
    <row r="145" spans="1:11" ht="14.25" x14ac:dyDescent="0.2">
      <c r="A145" s="67" t="s">
        <v>199</v>
      </c>
      <c r="B145" s="44"/>
      <c r="C145" s="42">
        <v>2</v>
      </c>
      <c r="D145" s="89">
        <v>0.114</v>
      </c>
      <c r="E145" s="89">
        <v>5.0000000000000001E-3</v>
      </c>
      <c r="F145" s="90"/>
      <c r="G145" s="91">
        <v>0.22</v>
      </c>
      <c r="H145" s="88"/>
      <c r="I145" s="90"/>
      <c r="J145" s="40"/>
      <c r="K145" s="2"/>
    </row>
    <row r="146" spans="1:11" ht="14.25" x14ac:dyDescent="0.2">
      <c r="A146" s="67" t="s">
        <v>200</v>
      </c>
      <c r="B146" s="44"/>
      <c r="C146" s="42">
        <v>2</v>
      </c>
      <c r="D146" s="89">
        <v>8.9999999999999993E-3</v>
      </c>
      <c r="E146" s="90"/>
      <c r="F146" s="90"/>
      <c r="G146" s="88"/>
      <c r="H146" s="88"/>
      <c r="I146" s="90"/>
      <c r="J146" s="40"/>
      <c r="K146" s="2"/>
    </row>
    <row r="147" spans="1:11" ht="14.25" x14ac:dyDescent="0.2">
      <c r="A147" s="67" t="s">
        <v>201</v>
      </c>
      <c r="B147" s="44"/>
      <c r="C147" s="42">
        <v>3</v>
      </c>
      <c r="D147" s="89">
        <v>7.8E-2</v>
      </c>
      <c r="E147" s="90"/>
      <c r="F147" s="90"/>
      <c r="G147" s="91">
        <v>0.28000000000000003</v>
      </c>
      <c r="H147" s="88"/>
      <c r="I147" s="90"/>
      <c r="J147" s="40"/>
      <c r="K147" s="2"/>
    </row>
    <row r="148" spans="1:11" ht="14.25" x14ac:dyDescent="0.2">
      <c r="A148" s="67" t="s">
        <v>202</v>
      </c>
      <c r="B148" s="44"/>
      <c r="C148" s="42">
        <v>4</v>
      </c>
      <c r="D148" s="89">
        <v>9.2999999999999999E-2</v>
      </c>
      <c r="E148" s="89">
        <v>4.0000000000000001E-3</v>
      </c>
      <c r="F148" s="90"/>
      <c r="G148" s="91">
        <v>0.28000000000000003</v>
      </c>
      <c r="H148" s="88"/>
      <c r="I148" s="90"/>
      <c r="J148" s="40"/>
      <c r="K148" s="2"/>
    </row>
    <row r="149" spans="1:11" ht="14.25" x14ac:dyDescent="0.2">
      <c r="A149" s="67" t="s">
        <v>203</v>
      </c>
      <c r="B149" s="44"/>
      <c r="C149" s="42">
        <v>4</v>
      </c>
      <c r="D149" s="89">
        <v>1.4E-2</v>
      </c>
      <c r="E149" s="90"/>
      <c r="F149" s="90"/>
      <c r="G149" s="88"/>
      <c r="H149" s="88"/>
      <c r="I149" s="90"/>
      <c r="J149" s="40"/>
      <c r="K149" s="2"/>
    </row>
    <row r="150" spans="1:11" ht="14.25" x14ac:dyDescent="0.2">
      <c r="A150" s="67" t="s">
        <v>204</v>
      </c>
      <c r="B150" s="44"/>
      <c r="C150" s="42" t="s">
        <v>22</v>
      </c>
      <c r="D150" s="89">
        <v>8.8999999999999996E-2</v>
      </c>
      <c r="E150" s="89">
        <v>4.0000000000000001E-3</v>
      </c>
      <c r="F150" s="90"/>
      <c r="G150" s="91">
        <v>1.67</v>
      </c>
      <c r="H150" s="88"/>
      <c r="I150" s="90"/>
      <c r="J150" s="40"/>
      <c r="K150" s="2"/>
    </row>
    <row r="151" spans="1:11" ht="14.25" x14ac:dyDescent="0.2">
      <c r="A151" s="67" t="s">
        <v>205</v>
      </c>
      <c r="B151" s="44"/>
      <c r="C151" s="42" t="s">
        <v>22</v>
      </c>
      <c r="D151" s="89">
        <v>0.12</v>
      </c>
      <c r="E151" s="89">
        <v>4.0000000000000001E-3</v>
      </c>
      <c r="F151" s="90"/>
      <c r="G151" s="91">
        <v>1.63</v>
      </c>
      <c r="H151" s="90"/>
      <c r="I151" s="90"/>
      <c r="J151" s="90"/>
      <c r="K151" s="2"/>
    </row>
    <row r="152" spans="1:11" ht="14.25" x14ac:dyDescent="0.2">
      <c r="A152" s="67" t="s">
        <v>206</v>
      </c>
      <c r="B152" s="44"/>
      <c r="C152" s="42" t="s">
        <v>22</v>
      </c>
      <c r="D152" s="89">
        <v>7.6999999999999999E-2</v>
      </c>
      <c r="E152" s="89">
        <v>2E-3</v>
      </c>
      <c r="F152" s="90"/>
      <c r="G152" s="91">
        <v>26.88</v>
      </c>
      <c r="H152" s="90"/>
      <c r="I152" s="90"/>
      <c r="J152" s="90"/>
      <c r="K152" s="2"/>
    </row>
    <row r="153" spans="1:11" ht="14.25" x14ac:dyDescent="0.2">
      <c r="A153" s="67" t="s">
        <v>207</v>
      </c>
      <c r="B153" s="44"/>
      <c r="C153" s="42">
        <v>0</v>
      </c>
      <c r="D153" s="108">
        <v>0.39400000000000002</v>
      </c>
      <c r="E153" s="109">
        <v>2.8000000000000001E-2</v>
      </c>
      <c r="F153" s="111">
        <v>3.0000000000000001E-3</v>
      </c>
      <c r="G153" s="91">
        <v>0.47</v>
      </c>
      <c r="H153" s="91">
        <v>0.15</v>
      </c>
      <c r="I153" s="89">
        <v>1.4999999999999999E-2</v>
      </c>
      <c r="J153" s="91">
        <v>0.15</v>
      </c>
      <c r="K153" s="2"/>
    </row>
    <row r="154" spans="1:11" ht="14.25" x14ac:dyDescent="0.2">
      <c r="A154" s="67" t="s">
        <v>208</v>
      </c>
      <c r="B154" s="44"/>
      <c r="C154" s="42">
        <v>0</v>
      </c>
      <c r="D154" s="108">
        <v>0.503</v>
      </c>
      <c r="E154" s="109">
        <v>3.2000000000000001E-2</v>
      </c>
      <c r="F154" s="111">
        <v>2E-3</v>
      </c>
      <c r="G154" s="91">
        <v>0.7</v>
      </c>
      <c r="H154" s="91">
        <v>0.28000000000000003</v>
      </c>
      <c r="I154" s="89">
        <v>1.7999999999999999E-2</v>
      </c>
      <c r="J154" s="91">
        <v>0.28000000000000003</v>
      </c>
      <c r="K154" s="2"/>
    </row>
    <row r="155" spans="1:11" ht="14.25" x14ac:dyDescent="0.2">
      <c r="A155" s="67" t="s">
        <v>209</v>
      </c>
      <c r="B155" s="44"/>
      <c r="C155" s="42">
        <v>0</v>
      </c>
      <c r="D155" s="108">
        <v>0.40699999999999997</v>
      </c>
      <c r="E155" s="109">
        <v>2.1999999999999999E-2</v>
      </c>
      <c r="F155" s="111">
        <v>1E-3</v>
      </c>
      <c r="G155" s="91">
        <v>8.0399999999999991</v>
      </c>
      <c r="H155" s="91">
        <v>0.38</v>
      </c>
      <c r="I155" s="89">
        <v>1.2999999999999999E-2</v>
      </c>
      <c r="J155" s="91">
        <v>0.38</v>
      </c>
      <c r="K155" s="2"/>
    </row>
    <row r="156" spans="1:11" ht="14.25" x14ac:dyDescent="0.2">
      <c r="A156" s="69" t="s">
        <v>301</v>
      </c>
      <c r="B156" s="44"/>
      <c r="C156" s="42">
        <v>8</v>
      </c>
      <c r="D156" s="89">
        <v>8.6999999999999994E-2</v>
      </c>
      <c r="E156" s="90"/>
      <c r="F156" s="90"/>
      <c r="G156" s="88"/>
      <c r="H156" s="88"/>
      <c r="I156" s="90"/>
      <c r="J156" s="41"/>
      <c r="K156" s="2"/>
    </row>
    <row r="157" spans="1:11" ht="14.25" x14ac:dyDescent="0.2">
      <c r="A157" s="69" t="s">
        <v>302</v>
      </c>
      <c r="B157" s="44"/>
      <c r="C157" s="42">
        <v>1</v>
      </c>
      <c r="D157" s="89">
        <v>0.107</v>
      </c>
      <c r="E157" s="90"/>
      <c r="F157" s="90"/>
      <c r="G157" s="88"/>
      <c r="H157" s="88"/>
      <c r="I157" s="90"/>
      <c r="J157" s="41"/>
      <c r="K157" s="2"/>
    </row>
    <row r="158" spans="1:11" ht="14.25" x14ac:dyDescent="0.2">
      <c r="A158" s="69" t="s">
        <v>303</v>
      </c>
      <c r="B158" s="44"/>
      <c r="C158" s="42">
        <v>1</v>
      </c>
      <c r="D158" s="89">
        <v>0.17799999999999999</v>
      </c>
      <c r="E158" s="90"/>
      <c r="F158" s="90"/>
      <c r="G158" s="88"/>
      <c r="H158" s="88"/>
      <c r="I158" s="90"/>
      <c r="J158" s="41"/>
      <c r="K158" s="2"/>
    </row>
    <row r="159" spans="1:11" ht="14.25" x14ac:dyDescent="0.2">
      <c r="A159" s="69" t="s">
        <v>304</v>
      </c>
      <c r="B159" s="44"/>
      <c r="C159" s="42">
        <v>1</v>
      </c>
      <c r="D159" s="89">
        <v>7.4999999999999997E-2</v>
      </c>
      <c r="E159" s="90"/>
      <c r="F159" s="90"/>
      <c r="G159" s="88"/>
      <c r="H159" s="88"/>
      <c r="I159" s="90"/>
      <c r="J159" s="41"/>
      <c r="K159" s="2"/>
    </row>
    <row r="160" spans="1:11" ht="14.25" x14ac:dyDescent="0.2">
      <c r="A160" s="67" t="s">
        <v>210</v>
      </c>
      <c r="B160" s="44"/>
      <c r="C160" s="42">
        <v>0</v>
      </c>
      <c r="D160" s="107">
        <v>1.4870000000000001</v>
      </c>
      <c r="E160" s="110">
        <v>6.2E-2</v>
      </c>
      <c r="F160" s="111">
        <v>3.3000000000000002E-2</v>
      </c>
      <c r="G160" s="88"/>
      <c r="H160" s="88"/>
      <c r="I160" s="90"/>
      <c r="J160" s="40"/>
      <c r="K160" s="2"/>
    </row>
    <row r="161" spans="1:11" ht="14.25" x14ac:dyDescent="0.2">
      <c r="A161" s="67" t="s">
        <v>211</v>
      </c>
      <c r="B161" s="44"/>
      <c r="C161" s="42">
        <v>8</v>
      </c>
      <c r="D161" s="89">
        <v>-4.7E-2</v>
      </c>
      <c r="E161" s="90"/>
      <c r="F161" s="90"/>
      <c r="G161" s="88"/>
      <c r="H161" s="88"/>
      <c r="I161" s="90"/>
      <c r="J161" s="40"/>
      <c r="K161" s="2"/>
    </row>
    <row r="162" spans="1:11" ht="14.25" x14ac:dyDescent="0.2">
      <c r="A162" s="67" t="s">
        <v>212</v>
      </c>
      <c r="B162" s="44"/>
      <c r="C162" s="42">
        <v>8</v>
      </c>
      <c r="D162" s="89">
        <v>-4.4999999999999998E-2</v>
      </c>
      <c r="E162" s="90"/>
      <c r="F162" s="90"/>
      <c r="G162" s="88"/>
      <c r="H162" s="88"/>
      <c r="I162" s="90"/>
      <c r="J162" s="40"/>
      <c r="K162" s="2"/>
    </row>
    <row r="163" spans="1:11" ht="14.25" x14ac:dyDescent="0.2">
      <c r="A163" s="67" t="s">
        <v>213</v>
      </c>
      <c r="B163" s="44"/>
      <c r="C163" s="42">
        <v>0</v>
      </c>
      <c r="D163" s="89">
        <v>-4.7E-2</v>
      </c>
      <c r="E163" s="90"/>
      <c r="F163" s="90"/>
      <c r="G163" s="88"/>
      <c r="H163" s="88"/>
      <c r="I163" s="89">
        <v>1.9E-2</v>
      </c>
      <c r="J163" s="40"/>
      <c r="K163" s="2"/>
    </row>
    <row r="164" spans="1:11" ht="14.25" x14ac:dyDescent="0.2">
      <c r="A164" s="67" t="s">
        <v>214</v>
      </c>
      <c r="B164" s="44"/>
      <c r="C164" s="42">
        <v>0</v>
      </c>
      <c r="D164" s="108">
        <v>-0.37</v>
      </c>
      <c r="E164" s="109">
        <v>-3.7999999999999999E-2</v>
      </c>
      <c r="F164" s="111">
        <v>-4.0000000000000001E-3</v>
      </c>
      <c r="G164" s="88"/>
      <c r="H164" s="88"/>
      <c r="I164" s="89">
        <v>1.9E-2</v>
      </c>
      <c r="J164" s="40"/>
      <c r="K164" s="2"/>
    </row>
    <row r="165" spans="1:11" ht="14.25" x14ac:dyDescent="0.2">
      <c r="A165" s="67" t="s">
        <v>215</v>
      </c>
      <c r="B165" s="44"/>
      <c r="C165" s="42">
        <v>0</v>
      </c>
      <c r="D165" s="89">
        <v>-4.4999999999999998E-2</v>
      </c>
      <c r="E165" s="90"/>
      <c r="F165" s="90"/>
      <c r="G165" s="88"/>
      <c r="H165" s="88"/>
      <c r="I165" s="89">
        <v>1.9E-2</v>
      </c>
      <c r="J165" s="40"/>
      <c r="K165" s="2"/>
    </row>
    <row r="166" spans="1:11" ht="14.25" x14ac:dyDescent="0.2">
      <c r="A166" s="67" t="s">
        <v>216</v>
      </c>
      <c r="B166" s="44"/>
      <c r="C166" s="42">
        <v>0</v>
      </c>
      <c r="D166" s="108">
        <v>-0.35799999999999998</v>
      </c>
      <c r="E166" s="109">
        <v>-3.5999999999999997E-2</v>
      </c>
      <c r="F166" s="111">
        <v>-4.0000000000000001E-3</v>
      </c>
      <c r="G166" s="88"/>
      <c r="H166" s="88"/>
      <c r="I166" s="89">
        <v>1.9E-2</v>
      </c>
      <c r="J166" s="40"/>
      <c r="K166" s="2"/>
    </row>
    <row r="167" spans="1:11" ht="14.25" x14ac:dyDescent="0.2">
      <c r="A167" s="67" t="s">
        <v>217</v>
      </c>
      <c r="B167" s="44"/>
      <c r="C167" s="42">
        <v>0</v>
      </c>
      <c r="D167" s="89">
        <v>-4.2000000000000003E-2</v>
      </c>
      <c r="E167" s="90"/>
      <c r="F167" s="90"/>
      <c r="G167" s="91">
        <v>1.93</v>
      </c>
      <c r="H167" s="88"/>
      <c r="I167" s="89">
        <v>2.1999999999999999E-2</v>
      </c>
      <c r="J167" s="40"/>
      <c r="K167" s="2"/>
    </row>
    <row r="168" spans="1:11" ht="14.25" x14ac:dyDescent="0.2">
      <c r="A168" s="67" t="s">
        <v>218</v>
      </c>
      <c r="B168" s="44"/>
      <c r="C168" s="42">
        <v>0</v>
      </c>
      <c r="D168" s="108">
        <v>-0.33700000000000002</v>
      </c>
      <c r="E168" s="109">
        <v>-3.2000000000000001E-2</v>
      </c>
      <c r="F168" s="111">
        <v>-2E-3</v>
      </c>
      <c r="G168" s="91">
        <v>1.93</v>
      </c>
      <c r="H168" s="88"/>
      <c r="I168" s="89">
        <v>2.1999999999999999E-2</v>
      </c>
      <c r="J168" s="40"/>
      <c r="K168" s="2"/>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2:J2"/>
    <mergeCell ref="A43:J43"/>
  </mergeCells>
  <phoneticPr fontId="3" type="noConversion"/>
  <hyperlinks>
    <hyperlink ref="A1" location="Overview!A1" display="Back to Overview"/>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zoomScale="80" zoomScaleNormal="80" workbookViewId="0">
      <selection activeCell="B84" sqref="B84:E84"/>
    </sheetView>
  </sheetViews>
  <sheetFormatPr defaultRowHeight="12.75" x14ac:dyDescent="0.2"/>
  <cols>
    <col min="1" max="1" width="24.42578125" customWidth="1"/>
    <col min="2" max="2" width="15.140625" customWidth="1"/>
    <col min="3" max="3" width="15.85546875" customWidth="1"/>
    <col min="4" max="4" width="14.5703125" customWidth="1"/>
    <col min="5" max="5" width="14.85546875" customWidth="1"/>
    <col min="6" max="6" width="36.5703125" customWidth="1"/>
  </cols>
  <sheetData>
    <row r="1" spans="1:9" s="2" customFormat="1" ht="27.75" customHeight="1" x14ac:dyDescent="0.2">
      <c r="A1" s="18" t="s">
        <v>112</v>
      </c>
      <c r="B1" s="3"/>
      <c r="D1" s="3"/>
      <c r="E1" s="3"/>
      <c r="F1" s="3"/>
      <c r="G1" s="9"/>
      <c r="H1" s="4"/>
      <c r="I1" s="4"/>
    </row>
    <row r="2" spans="1:9" ht="47.25" customHeight="1" x14ac:dyDescent="0.2">
      <c r="A2" s="123" t="str">
        <f>Overview!B4&amp; " - Effective from "&amp;Overview!D4&amp;" - "&amp;Overview!E4&amp;" LLF Time Periods"</f>
        <v>Western Power Distribution (West Midlands) plc - Effective from 1 April 2013 - Final LLF Time Periods</v>
      </c>
      <c r="B2" s="123"/>
      <c r="C2" s="123"/>
      <c r="D2" s="123"/>
      <c r="E2" s="123"/>
    </row>
    <row r="3" spans="1:9" ht="19.5" customHeight="1" x14ac:dyDescent="0.2">
      <c r="A3" s="135" t="s">
        <v>100</v>
      </c>
      <c r="B3" s="27" t="s">
        <v>66</v>
      </c>
      <c r="C3" s="27" t="s">
        <v>67</v>
      </c>
      <c r="D3" s="27" t="s">
        <v>68</v>
      </c>
      <c r="E3" s="27" t="s">
        <v>69</v>
      </c>
    </row>
    <row r="4" spans="1:9" ht="19.5" customHeight="1" x14ac:dyDescent="0.2">
      <c r="A4" s="136"/>
      <c r="B4" s="27" t="s">
        <v>2329</v>
      </c>
      <c r="C4" s="27" t="s">
        <v>2331</v>
      </c>
      <c r="D4" s="27" t="s">
        <v>2328</v>
      </c>
      <c r="E4" s="27" t="s">
        <v>2330</v>
      </c>
    </row>
    <row r="5" spans="1:9" ht="25.5" x14ac:dyDescent="0.2">
      <c r="A5" s="28" t="s">
        <v>104</v>
      </c>
      <c r="B5" s="29"/>
      <c r="C5" s="29"/>
      <c r="D5" s="31" t="s">
        <v>2324</v>
      </c>
      <c r="E5" s="31" t="s">
        <v>2325</v>
      </c>
    </row>
    <row r="6" spans="1:9" ht="25.5" x14ac:dyDescent="0.2">
      <c r="A6" s="28" t="s">
        <v>105</v>
      </c>
      <c r="B6" s="31" t="s">
        <v>101</v>
      </c>
      <c r="C6" s="30" t="s">
        <v>2326</v>
      </c>
      <c r="D6" s="31" t="s">
        <v>2324</v>
      </c>
      <c r="E6" s="31" t="s">
        <v>2327</v>
      </c>
    </row>
    <row r="7" spans="1:9" ht="25.5" x14ac:dyDescent="0.2">
      <c r="A7" s="28" t="s">
        <v>106</v>
      </c>
      <c r="B7" s="29"/>
      <c r="C7" s="29"/>
      <c r="D7" s="31" t="s">
        <v>2324</v>
      </c>
      <c r="E7" s="31" t="s">
        <v>2325</v>
      </c>
    </row>
    <row r="8" spans="1:9" x14ac:dyDescent="0.2">
      <c r="A8" s="16" t="s">
        <v>102</v>
      </c>
      <c r="B8" s="132" t="s">
        <v>103</v>
      </c>
      <c r="C8" s="133"/>
      <c r="D8" s="133"/>
      <c r="E8" s="134"/>
    </row>
    <row r="9" spans="1:9" s="15" customFormat="1" x14ac:dyDescent="0.2">
      <c r="A9" s="14"/>
      <c r="B9" s="13"/>
      <c r="C9" s="13"/>
      <c r="D9" s="13"/>
      <c r="E9" s="13"/>
    </row>
    <row r="10" spans="1:9" x14ac:dyDescent="0.2">
      <c r="A10" s="12"/>
      <c r="B10" s="13"/>
      <c r="C10" s="13"/>
      <c r="D10" s="13"/>
      <c r="E10" s="13"/>
    </row>
    <row r="11" spans="1:9" ht="22.5" customHeight="1" x14ac:dyDescent="0.2">
      <c r="A11" s="137" t="s">
        <v>79</v>
      </c>
      <c r="B11" s="138"/>
      <c r="C11" s="138"/>
      <c r="D11" s="138"/>
      <c r="E11" s="138"/>
      <c r="F11" s="139"/>
    </row>
    <row r="12" spans="1:9" ht="22.5" customHeight="1" x14ac:dyDescent="0.2">
      <c r="A12" s="137" t="s">
        <v>64</v>
      </c>
      <c r="B12" s="138"/>
      <c r="C12" s="138"/>
      <c r="D12" s="138"/>
      <c r="E12" s="138"/>
      <c r="F12" s="139"/>
    </row>
    <row r="13" spans="1:9" ht="33" customHeight="1" x14ac:dyDescent="0.2">
      <c r="A13" s="27" t="s">
        <v>65</v>
      </c>
      <c r="B13" s="27" t="s">
        <v>66</v>
      </c>
      <c r="C13" s="27" t="s">
        <v>67</v>
      </c>
      <c r="D13" s="27" t="s">
        <v>68</v>
      </c>
      <c r="E13" s="27" t="s">
        <v>69</v>
      </c>
      <c r="F13" s="27" t="s">
        <v>75</v>
      </c>
    </row>
    <row r="14" spans="1:9" ht="102" x14ac:dyDescent="0.2">
      <c r="A14" s="1" t="s">
        <v>70</v>
      </c>
      <c r="B14" s="11">
        <v>1.077</v>
      </c>
      <c r="C14" s="11">
        <v>1.069</v>
      </c>
      <c r="D14" s="11">
        <v>1.052</v>
      </c>
      <c r="E14" s="11">
        <v>1.06</v>
      </c>
      <c r="F14" s="1" t="s">
        <v>2796</v>
      </c>
    </row>
    <row r="15" spans="1:9" ht="25.5" x14ac:dyDescent="0.2">
      <c r="A15" s="1" t="s">
        <v>71</v>
      </c>
      <c r="B15" s="11">
        <v>1.077</v>
      </c>
      <c r="C15" s="11">
        <v>1.069</v>
      </c>
      <c r="D15" s="11">
        <v>1.052</v>
      </c>
      <c r="E15" s="11">
        <v>1.06</v>
      </c>
      <c r="F15" s="1" t="s">
        <v>2797</v>
      </c>
    </row>
    <row r="16" spans="1:9" ht="63.75" x14ac:dyDescent="0.2">
      <c r="A16" s="1" t="s">
        <v>72</v>
      </c>
      <c r="B16" s="11">
        <v>1.044</v>
      </c>
      <c r="C16" s="11">
        <v>1.0409999999999999</v>
      </c>
      <c r="D16" s="11">
        <v>1.0309999999999999</v>
      </c>
      <c r="E16" s="11">
        <v>1.0349999999999999</v>
      </c>
      <c r="F16" s="1" t="s">
        <v>2798</v>
      </c>
    </row>
    <row r="17" spans="1:6" ht="89.25" x14ac:dyDescent="0.2">
      <c r="A17" s="1" t="s">
        <v>73</v>
      </c>
      <c r="B17" s="11">
        <v>1.0269999999999999</v>
      </c>
      <c r="C17" s="11">
        <v>1.026</v>
      </c>
      <c r="D17" s="11">
        <v>1.0209999999999999</v>
      </c>
      <c r="E17" s="11">
        <v>1.0229999999999999</v>
      </c>
      <c r="F17" s="1" t="s">
        <v>2799</v>
      </c>
    </row>
    <row r="18" spans="1:6" ht="63.75" x14ac:dyDescent="0.2">
      <c r="A18" s="1" t="s">
        <v>74</v>
      </c>
      <c r="B18" s="11">
        <v>1.006</v>
      </c>
      <c r="C18" s="11">
        <v>1.006</v>
      </c>
      <c r="D18" s="11">
        <v>1.004</v>
      </c>
      <c r="E18" s="11">
        <v>1.0049999999999999</v>
      </c>
      <c r="F18" s="1" t="s">
        <v>2800</v>
      </c>
    </row>
    <row r="19" spans="1:6" x14ac:dyDescent="0.2">
      <c r="A19" s="1" t="s">
        <v>2802</v>
      </c>
      <c r="B19" s="11">
        <v>1.006</v>
      </c>
      <c r="C19" s="11">
        <v>1.006</v>
      </c>
      <c r="D19" s="11">
        <v>1.004</v>
      </c>
      <c r="E19" s="11">
        <v>1.0049999999999999</v>
      </c>
      <c r="F19" s="1" t="s">
        <v>2803</v>
      </c>
    </row>
    <row r="20" spans="1:6" ht="25.5" x14ac:dyDescent="0.2">
      <c r="A20" s="1" t="s">
        <v>2334</v>
      </c>
      <c r="B20" s="83">
        <v>1</v>
      </c>
      <c r="C20" s="83">
        <v>1</v>
      </c>
      <c r="D20" s="83">
        <v>1</v>
      </c>
      <c r="E20" s="83">
        <v>1</v>
      </c>
      <c r="F20" s="1" t="s">
        <v>2801</v>
      </c>
    </row>
    <row r="22" spans="1:6" ht="22.5" customHeight="1" x14ac:dyDescent="0.2">
      <c r="A22" s="137" t="s">
        <v>80</v>
      </c>
      <c r="B22" s="138"/>
      <c r="C22" s="138"/>
      <c r="D22" s="138"/>
      <c r="E22" s="138"/>
      <c r="F22" s="139"/>
    </row>
    <row r="23" spans="1:6" ht="22.5" customHeight="1" x14ac:dyDescent="0.2">
      <c r="A23" s="137" t="s">
        <v>77</v>
      </c>
      <c r="B23" s="138"/>
      <c r="C23" s="138"/>
      <c r="D23" s="138"/>
      <c r="E23" s="138"/>
      <c r="F23" s="139"/>
    </row>
    <row r="24" spans="1:6" ht="33" customHeight="1" x14ac:dyDescent="0.2">
      <c r="A24" s="27" t="s">
        <v>76</v>
      </c>
      <c r="B24" s="27" t="s">
        <v>66</v>
      </c>
      <c r="C24" s="27" t="s">
        <v>67</v>
      </c>
      <c r="D24" s="27" t="s">
        <v>68</v>
      </c>
      <c r="E24" s="27" t="s">
        <v>69</v>
      </c>
      <c r="F24" s="27" t="s">
        <v>75</v>
      </c>
    </row>
    <row r="25" spans="1:6" x14ac:dyDescent="0.2">
      <c r="A25" s="84" t="s">
        <v>2724</v>
      </c>
      <c r="B25" s="83">
        <v>1.0009999999999999</v>
      </c>
      <c r="C25" s="83">
        <v>1.0009999999999999</v>
      </c>
      <c r="D25" s="83">
        <v>1.0009999999999999</v>
      </c>
      <c r="E25" s="83">
        <v>1.0009999999999999</v>
      </c>
      <c r="F25" s="11">
        <v>702</v>
      </c>
    </row>
    <row r="26" spans="1:6" x14ac:dyDescent="0.2">
      <c r="A26" s="84" t="s">
        <v>2725</v>
      </c>
      <c r="B26" s="83">
        <v>1.024</v>
      </c>
      <c r="C26" s="83">
        <v>1.0169999999999999</v>
      </c>
      <c r="D26" s="83">
        <v>1.0129999999999999</v>
      </c>
      <c r="E26" s="83">
        <v>1.0169999999999999</v>
      </c>
      <c r="F26" s="11">
        <v>704</v>
      </c>
    </row>
    <row r="27" spans="1:6" ht="25.5" x14ac:dyDescent="0.2">
      <c r="A27" s="84" t="s">
        <v>2726</v>
      </c>
      <c r="B27" s="83">
        <v>1.006</v>
      </c>
      <c r="C27" s="83">
        <v>1.006</v>
      </c>
      <c r="D27" s="83">
        <v>1.004</v>
      </c>
      <c r="E27" s="83">
        <v>1.0049999999999999</v>
      </c>
      <c r="F27" s="11">
        <v>705</v>
      </c>
    </row>
    <row r="28" spans="1:6" x14ac:dyDescent="0.2">
      <c r="A28" s="84" t="s">
        <v>2727</v>
      </c>
      <c r="B28" s="83">
        <v>1.006</v>
      </c>
      <c r="C28" s="83">
        <v>1.006</v>
      </c>
      <c r="D28" s="83">
        <v>1.004</v>
      </c>
      <c r="E28" s="83">
        <v>1.0049999999999999</v>
      </c>
      <c r="F28" s="11">
        <v>706</v>
      </c>
    </row>
    <row r="29" spans="1:6" x14ac:dyDescent="0.2">
      <c r="A29" s="84" t="s">
        <v>2728</v>
      </c>
      <c r="B29" s="83">
        <v>1.0029999999999999</v>
      </c>
      <c r="C29" s="83">
        <v>1.0029999999999999</v>
      </c>
      <c r="D29" s="83">
        <v>1.0009999999999999</v>
      </c>
      <c r="E29" s="83">
        <v>1.002</v>
      </c>
      <c r="F29" s="11">
        <v>707</v>
      </c>
    </row>
    <row r="30" spans="1:6" x14ac:dyDescent="0.2">
      <c r="A30" s="84" t="s">
        <v>2729</v>
      </c>
      <c r="B30" s="83">
        <v>1.101</v>
      </c>
      <c r="C30" s="83">
        <v>1.075</v>
      </c>
      <c r="D30" s="83">
        <v>1.048</v>
      </c>
      <c r="E30" s="83">
        <v>1.0509999999999999</v>
      </c>
      <c r="F30" s="11">
        <v>709</v>
      </c>
    </row>
    <row r="31" spans="1:6" x14ac:dyDescent="0.2">
      <c r="A31" s="84" t="s">
        <v>2730</v>
      </c>
      <c r="B31" s="83">
        <v>1.0009999999999999</v>
      </c>
      <c r="C31" s="83">
        <v>1.0009999999999999</v>
      </c>
      <c r="D31" s="83">
        <v>1</v>
      </c>
      <c r="E31" s="83">
        <v>1</v>
      </c>
      <c r="F31" s="11">
        <v>710</v>
      </c>
    </row>
    <row r="32" spans="1:6" x14ac:dyDescent="0.2">
      <c r="A32" s="84" t="s">
        <v>2731</v>
      </c>
      <c r="B32" s="83">
        <v>1.0009999999999999</v>
      </c>
      <c r="C32" s="83">
        <v>1.0029999999999999</v>
      </c>
      <c r="D32" s="83">
        <v>1.002</v>
      </c>
      <c r="E32" s="83">
        <v>1.002</v>
      </c>
      <c r="F32" s="11">
        <v>711</v>
      </c>
    </row>
    <row r="33" spans="1:6" x14ac:dyDescent="0.2">
      <c r="A33" s="84" t="s">
        <v>2732</v>
      </c>
      <c r="B33" s="83">
        <v>1.0269999999999999</v>
      </c>
      <c r="C33" s="83">
        <v>1.0289999999999999</v>
      </c>
      <c r="D33" s="83">
        <v>1.0149999999999999</v>
      </c>
      <c r="E33" s="83">
        <v>1.0229999999999999</v>
      </c>
      <c r="F33" s="11">
        <v>712</v>
      </c>
    </row>
    <row r="34" spans="1:6" x14ac:dyDescent="0.2">
      <c r="A34" s="84" t="s">
        <v>2733</v>
      </c>
      <c r="B34" s="83">
        <v>1.0229999999999999</v>
      </c>
      <c r="C34" s="83">
        <v>1.024</v>
      </c>
      <c r="D34" s="83">
        <v>1.0269999999999999</v>
      </c>
      <c r="E34" s="83">
        <v>1.028</v>
      </c>
      <c r="F34" s="11">
        <v>713</v>
      </c>
    </row>
    <row r="35" spans="1:6" ht="25.5" x14ac:dyDescent="0.2">
      <c r="A35" s="84" t="s">
        <v>2734</v>
      </c>
      <c r="B35" s="83">
        <v>1.0169999999999999</v>
      </c>
      <c r="C35" s="83">
        <v>1.018</v>
      </c>
      <c r="D35" s="83">
        <v>1.0149999999999999</v>
      </c>
      <c r="E35" s="83">
        <v>1.0189999999999999</v>
      </c>
      <c r="F35" s="11">
        <v>714</v>
      </c>
    </row>
    <row r="36" spans="1:6" x14ac:dyDescent="0.2">
      <c r="A36" s="84" t="s">
        <v>2735</v>
      </c>
      <c r="B36" s="83">
        <v>1.002</v>
      </c>
      <c r="C36" s="83">
        <v>1.002</v>
      </c>
      <c r="D36" s="83">
        <v>1.002</v>
      </c>
      <c r="E36" s="83">
        <v>1.002</v>
      </c>
      <c r="F36" s="11">
        <v>715</v>
      </c>
    </row>
    <row r="37" spans="1:6" ht="25.5" x14ac:dyDescent="0.2">
      <c r="A37" s="84" t="s">
        <v>2736</v>
      </c>
      <c r="B37" s="83">
        <v>1.004</v>
      </c>
      <c r="C37" s="83">
        <v>1.0069999999999999</v>
      </c>
      <c r="D37" s="83">
        <v>1.008</v>
      </c>
      <c r="E37" s="83">
        <v>1.008</v>
      </c>
      <c r="F37" s="11">
        <v>716</v>
      </c>
    </row>
    <row r="38" spans="1:6" x14ac:dyDescent="0.2">
      <c r="A38" s="84" t="s">
        <v>2737</v>
      </c>
      <c r="B38" s="83">
        <v>1.0149999999999999</v>
      </c>
      <c r="C38" s="83">
        <v>1.014</v>
      </c>
      <c r="D38" s="83">
        <v>1.008</v>
      </c>
      <c r="E38" s="83">
        <v>1.012</v>
      </c>
      <c r="F38" s="11">
        <v>717</v>
      </c>
    </row>
    <row r="39" spans="1:6" x14ac:dyDescent="0.2">
      <c r="A39" s="84" t="s">
        <v>2738</v>
      </c>
      <c r="B39" s="83">
        <v>1.012</v>
      </c>
      <c r="C39" s="83">
        <v>1.0109999999999999</v>
      </c>
      <c r="D39" s="83">
        <v>1.0069999999999999</v>
      </c>
      <c r="E39" s="83">
        <v>1.01</v>
      </c>
      <c r="F39" s="11">
        <v>718</v>
      </c>
    </row>
    <row r="40" spans="1:6" ht="25.5" x14ac:dyDescent="0.2">
      <c r="A40" s="84" t="s">
        <v>2739</v>
      </c>
      <c r="B40" s="83">
        <v>1.002</v>
      </c>
      <c r="C40" s="83">
        <v>1.002</v>
      </c>
      <c r="D40" s="83">
        <v>1.002</v>
      </c>
      <c r="E40" s="83">
        <v>1.002</v>
      </c>
      <c r="F40" s="11">
        <v>719</v>
      </c>
    </row>
    <row r="41" spans="1:6" x14ac:dyDescent="0.2">
      <c r="A41" s="84" t="s">
        <v>2740</v>
      </c>
      <c r="B41" s="83">
        <v>1.002</v>
      </c>
      <c r="C41" s="83">
        <v>1.002</v>
      </c>
      <c r="D41" s="83">
        <v>1.0009999999999999</v>
      </c>
      <c r="E41" s="83">
        <v>1.0009999999999999</v>
      </c>
      <c r="F41" s="11">
        <v>720</v>
      </c>
    </row>
    <row r="42" spans="1:6" x14ac:dyDescent="0.2">
      <c r="A42" s="84" t="s">
        <v>2741</v>
      </c>
      <c r="B42" s="83">
        <v>1</v>
      </c>
      <c r="C42" s="83">
        <v>1</v>
      </c>
      <c r="D42" s="83">
        <v>1</v>
      </c>
      <c r="E42" s="83">
        <v>1</v>
      </c>
      <c r="F42" s="11">
        <v>721</v>
      </c>
    </row>
    <row r="43" spans="1:6" x14ac:dyDescent="0.2">
      <c r="A43" s="84" t="s">
        <v>2742</v>
      </c>
      <c r="B43" s="83">
        <v>1.0009999999999999</v>
      </c>
      <c r="C43" s="83">
        <v>1.0009999999999999</v>
      </c>
      <c r="D43" s="83">
        <v>1.0009999999999999</v>
      </c>
      <c r="E43" s="83">
        <v>1.0009999999999999</v>
      </c>
      <c r="F43" s="11">
        <v>722</v>
      </c>
    </row>
    <row r="44" spans="1:6" x14ac:dyDescent="0.2">
      <c r="A44" s="84" t="s">
        <v>2743</v>
      </c>
      <c r="B44" s="83">
        <v>1.006</v>
      </c>
      <c r="C44" s="83">
        <v>1.006</v>
      </c>
      <c r="D44" s="83">
        <v>1.004</v>
      </c>
      <c r="E44" s="83">
        <v>1.0049999999999999</v>
      </c>
      <c r="F44" s="11">
        <v>723</v>
      </c>
    </row>
    <row r="45" spans="1:6" x14ac:dyDescent="0.2">
      <c r="A45" s="84" t="s">
        <v>2744</v>
      </c>
      <c r="B45" s="83">
        <v>1.0269999999999999</v>
      </c>
      <c r="C45" s="83">
        <v>1.026</v>
      </c>
      <c r="D45" s="83">
        <v>1.0209999999999999</v>
      </c>
      <c r="E45" s="83">
        <v>1.0229999999999999</v>
      </c>
      <c r="F45" s="11">
        <v>724</v>
      </c>
    </row>
    <row r="46" spans="1:6" x14ac:dyDescent="0.2">
      <c r="A46" s="84" t="s">
        <v>2745</v>
      </c>
      <c r="B46" s="83">
        <v>1.006</v>
      </c>
      <c r="C46" s="83">
        <v>1.006</v>
      </c>
      <c r="D46" s="83">
        <v>1.004</v>
      </c>
      <c r="E46" s="83">
        <v>1.0049999999999999</v>
      </c>
      <c r="F46" s="11">
        <v>725</v>
      </c>
    </row>
    <row r="47" spans="1:6" x14ac:dyDescent="0.2">
      <c r="A47" s="84" t="s">
        <v>2746</v>
      </c>
      <c r="B47" s="83">
        <v>1.006</v>
      </c>
      <c r="C47" s="83">
        <v>1.006</v>
      </c>
      <c r="D47" s="83">
        <v>1.004</v>
      </c>
      <c r="E47" s="83">
        <v>1.0049999999999999</v>
      </c>
      <c r="F47" s="11">
        <v>726</v>
      </c>
    </row>
    <row r="48" spans="1:6" x14ac:dyDescent="0.2">
      <c r="A48" s="84" t="s">
        <v>2747</v>
      </c>
      <c r="B48" s="83">
        <v>1.0269999999999999</v>
      </c>
      <c r="C48" s="83">
        <v>1.026</v>
      </c>
      <c r="D48" s="83">
        <v>1.0209999999999999</v>
      </c>
      <c r="E48" s="83">
        <v>1.0229999999999999</v>
      </c>
      <c r="F48" s="11">
        <v>727</v>
      </c>
    </row>
    <row r="49" spans="1:6" x14ac:dyDescent="0.2">
      <c r="A49" s="84" t="s">
        <v>2748</v>
      </c>
      <c r="B49" s="83">
        <v>1.006</v>
      </c>
      <c r="C49" s="83">
        <v>1.006</v>
      </c>
      <c r="D49" s="83">
        <v>1.004</v>
      </c>
      <c r="E49" s="83">
        <v>1.0049999999999999</v>
      </c>
      <c r="F49" s="11">
        <v>728</v>
      </c>
    </row>
    <row r="50" spans="1:6" ht="25.5" x14ac:dyDescent="0.2">
      <c r="A50" s="84" t="s">
        <v>2749</v>
      </c>
      <c r="B50" s="83">
        <v>1.006</v>
      </c>
      <c r="C50" s="83">
        <v>1.006</v>
      </c>
      <c r="D50" s="83">
        <v>1.004</v>
      </c>
      <c r="E50" s="83">
        <v>1.0049999999999999</v>
      </c>
      <c r="F50" s="11">
        <v>729</v>
      </c>
    </row>
    <row r="51" spans="1:6" x14ac:dyDescent="0.2">
      <c r="A51" s="84" t="s">
        <v>2750</v>
      </c>
      <c r="B51" s="83">
        <v>1.0269999999999999</v>
      </c>
      <c r="C51" s="83">
        <v>1.026</v>
      </c>
      <c r="D51" s="83">
        <v>1.0209999999999999</v>
      </c>
      <c r="E51" s="83">
        <v>1.0229999999999999</v>
      </c>
      <c r="F51" s="11">
        <v>730</v>
      </c>
    </row>
    <row r="52" spans="1:6" x14ac:dyDescent="0.2">
      <c r="A52" s="84" t="s">
        <v>2751</v>
      </c>
      <c r="B52" s="83">
        <v>1.0269999999999999</v>
      </c>
      <c r="C52" s="83">
        <v>1.026</v>
      </c>
      <c r="D52" s="83">
        <v>1.0209999999999999</v>
      </c>
      <c r="E52" s="83">
        <v>1.0229999999999999</v>
      </c>
      <c r="F52" s="11">
        <v>740</v>
      </c>
    </row>
    <row r="53" spans="1:6" x14ac:dyDescent="0.2">
      <c r="A53" s="84" t="s">
        <v>2752</v>
      </c>
      <c r="B53" s="83">
        <v>1.0269999999999999</v>
      </c>
      <c r="C53" s="83">
        <v>1.026</v>
      </c>
      <c r="D53" s="83">
        <v>1.0209999999999999</v>
      </c>
      <c r="E53" s="83">
        <v>1.0229999999999999</v>
      </c>
      <c r="F53" s="11">
        <v>742</v>
      </c>
    </row>
    <row r="54" spans="1:6" x14ac:dyDescent="0.2">
      <c r="A54" s="84" t="s">
        <v>2753</v>
      </c>
      <c r="B54" s="83">
        <v>1.0269999999999999</v>
      </c>
      <c r="C54" s="83">
        <v>1.026</v>
      </c>
      <c r="D54" s="83">
        <v>1.0209999999999999</v>
      </c>
      <c r="E54" s="83">
        <v>1.0229999999999999</v>
      </c>
      <c r="F54" s="11">
        <v>744</v>
      </c>
    </row>
    <row r="55" spans="1:6" x14ac:dyDescent="0.2">
      <c r="A55" s="84" t="s">
        <v>2720</v>
      </c>
      <c r="B55" s="83">
        <v>1.006</v>
      </c>
      <c r="C55" s="83">
        <v>1.006</v>
      </c>
      <c r="D55" s="83">
        <v>1.006</v>
      </c>
      <c r="E55" s="83">
        <v>1.006</v>
      </c>
      <c r="F55" s="11">
        <v>747</v>
      </c>
    </row>
    <row r="56" spans="1:6" x14ac:dyDescent="0.2">
      <c r="A56" s="84" t="s">
        <v>2754</v>
      </c>
      <c r="B56" s="83">
        <v>1.077</v>
      </c>
      <c r="C56" s="83">
        <v>1.069</v>
      </c>
      <c r="D56" s="83">
        <v>1.052</v>
      </c>
      <c r="E56" s="83">
        <v>1.06</v>
      </c>
      <c r="F56" s="11">
        <v>7177</v>
      </c>
    </row>
    <row r="57" spans="1:6" x14ac:dyDescent="0.2">
      <c r="A57" s="84" t="s">
        <v>2755</v>
      </c>
      <c r="B57" s="83">
        <v>1</v>
      </c>
      <c r="C57" s="83">
        <v>1</v>
      </c>
      <c r="D57" s="83">
        <v>1</v>
      </c>
      <c r="E57" s="83">
        <v>1</v>
      </c>
      <c r="F57" s="11">
        <v>4003</v>
      </c>
    </row>
    <row r="58" spans="1:6" x14ac:dyDescent="0.2">
      <c r="A58" s="84" t="s">
        <v>2756</v>
      </c>
      <c r="B58" s="83">
        <v>1</v>
      </c>
      <c r="C58" s="83">
        <v>1</v>
      </c>
      <c r="D58" s="83">
        <v>1</v>
      </c>
      <c r="E58" s="83">
        <v>1</v>
      </c>
      <c r="F58" s="11">
        <v>4018</v>
      </c>
    </row>
    <row r="60" spans="1:6" x14ac:dyDescent="0.2">
      <c r="A60" s="137" t="s">
        <v>80</v>
      </c>
      <c r="B60" s="138"/>
      <c r="C60" s="138"/>
      <c r="D60" s="138"/>
      <c r="E60" s="138"/>
      <c r="F60" s="139"/>
    </row>
    <row r="61" spans="1:6" x14ac:dyDescent="0.2">
      <c r="A61" s="137" t="s">
        <v>78</v>
      </c>
      <c r="B61" s="138"/>
      <c r="C61" s="138"/>
      <c r="D61" s="138"/>
      <c r="E61" s="138"/>
      <c r="F61" s="139"/>
    </row>
    <row r="62" spans="1:6" x14ac:dyDescent="0.2">
      <c r="A62" s="27" t="s">
        <v>76</v>
      </c>
      <c r="B62" s="27" t="s">
        <v>66</v>
      </c>
      <c r="C62" s="27" t="s">
        <v>67</v>
      </c>
      <c r="D62" s="27" t="s">
        <v>68</v>
      </c>
      <c r="E62" s="27" t="s">
        <v>69</v>
      </c>
      <c r="F62" s="27" t="s">
        <v>75</v>
      </c>
    </row>
    <row r="63" spans="1:6" x14ac:dyDescent="0.2">
      <c r="A63" s="1" t="s">
        <v>2757</v>
      </c>
      <c r="B63" s="83">
        <v>1.0009999999999999</v>
      </c>
      <c r="C63" s="83">
        <v>1.0009999999999999</v>
      </c>
      <c r="D63" s="83">
        <v>1</v>
      </c>
      <c r="E63" s="83">
        <v>1</v>
      </c>
      <c r="F63" s="11">
        <v>703</v>
      </c>
    </row>
    <row r="64" spans="1:6" x14ac:dyDescent="0.2">
      <c r="A64" s="1" t="s">
        <v>2758</v>
      </c>
      <c r="B64" s="83">
        <v>1</v>
      </c>
      <c r="C64" s="83">
        <v>1</v>
      </c>
      <c r="D64" s="83">
        <v>1</v>
      </c>
      <c r="E64" s="83">
        <v>1</v>
      </c>
      <c r="F64" s="11">
        <v>708</v>
      </c>
    </row>
    <row r="65" spans="1:6" x14ac:dyDescent="0.2">
      <c r="A65" s="1" t="s">
        <v>2759</v>
      </c>
      <c r="B65" s="83">
        <v>1.0269999999999999</v>
      </c>
      <c r="C65" s="83">
        <v>1.026</v>
      </c>
      <c r="D65" s="83">
        <v>1.0209999999999999</v>
      </c>
      <c r="E65" s="83">
        <v>1.0229999999999999</v>
      </c>
      <c r="F65" s="11">
        <v>731</v>
      </c>
    </row>
    <row r="66" spans="1:6" x14ac:dyDescent="0.2">
      <c r="A66" s="1" t="s">
        <v>2760</v>
      </c>
      <c r="B66" s="83">
        <v>1</v>
      </c>
      <c r="C66" s="83">
        <v>1</v>
      </c>
      <c r="D66" s="83">
        <v>1</v>
      </c>
      <c r="E66" s="83">
        <v>1</v>
      </c>
      <c r="F66" s="11">
        <v>732</v>
      </c>
    </row>
    <row r="67" spans="1:6" x14ac:dyDescent="0.2">
      <c r="A67" s="1" t="s">
        <v>2761</v>
      </c>
      <c r="B67" s="83">
        <v>0.998</v>
      </c>
      <c r="C67" s="83">
        <v>0.998</v>
      </c>
      <c r="D67" s="83">
        <v>0.997</v>
      </c>
      <c r="E67" s="83">
        <v>0.997</v>
      </c>
      <c r="F67" s="11">
        <v>733</v>
      </c>
    </row>
    <row r="68" spans="1:6" ht="25.5" x14ac:dyDescent="0.2">
      <c r="A68" s="1" t="s">
        <v>2762</v>
      </c>
      <c r="B68" s="83">
        <v>0.996</v>
      </c>
      <c r="C68" s="83">
        <v>0.996</v>
      </c>
      <c r="D68" s="83">
        <v>0.99299999999999999</v>
      </c>
      <c r="E68" s="83">
        <v>0.99299999999999999</v>
      </c>
      <c r="F68" s="11">
        <v>734</v>
      </c>
    </row>
    <row r="69" spans="1:6" x14ac:dyDescent="0.2">
      <c r="A69" s="1" t="s">
        <v>2763</v>
      </c>
      <c r="B69" s="83">
        <v>1.0029999999999999</v>
      </c>
      <c r="C69" s="83">
        <v>1.0029999999999999</v>
      </c>
      <c r="D69" s="83">
        <v>1.002</v>
      </c>
      <c r="E69" s="83">
        <v>1.002</v>
      </c>
      <c r="F69" s="11">
        <v>735</v>
      </c>
    </row>
    <row r="70" spans="1:6" x14ac:dyDescent="0.2">
      <c r="A70" s="1" t="s">
        <v>2764</v>
      </c>
      <c r="B70" s="83">
        <v>1.0009999999999999</v>
      </c>
      <c r="C70" s="83">
        <v>1.0009999999999999</v>
      </c>
      <c r="D70" s="83">
        <v>1.0009999999999999</v>
      </c>
      <c r="E70" s="83">
        <v>1.0009999999999999</v>
      </c>
      <c r="F70" s="11">
        <v>736</v>
      </c>
    </row>
    <row r="71" spans="1:6" x14ac:dyDescent="0.2">
      <c r="A71" s="1" t="s">
        <v>2765</v>
      </c>
      <c r="B71" s="83">
        <v>1.0009999999999999</v>
      </c>
      <c r="C71" s="83">
        <v>1.0009999999999999</v>
      </c>
      <c r="D71" s="83">
        <v>1</v>
      </c>
      <c r="E71" s="83">
        <v>1.0009999999999999</v>
      </c>
      <c r="F71" s="11">
        <v>737</v>
      </c>
    </row>
    <row r="72" spans="1:6" x14ac:dyDescent="0.2">
      <c r="A72" s="1" t="s">
        <v>2766</v>
      </c>
      <c r="B72" s="83">
        <v>1</v>
      </c>
      <c r="C72" s="83">
        <v>1</v>
      </c>
      <c r="D72" s="83">
        <v>1</v>
      </c>
      <c r="E72" s="83">
        <v>1</v>
      </c>
      <c r="F72" s="11">
        <v>738</v>
      </c>
    </row>
    <row r="73" spans="1:6" x14ac:dyDescent="0.2">
      <c r="A73" s="1" t="s">
        <v>2767</v>
      </c>
      <c r="B73" s="83">
        <v>1</v>
      </c>
      <c r="C73" s="83">
        <v>1</v>
      </c>
      <c r="D73" s="83">
        <v>1</v>
      </c>
      <c r="E73" s="83">
        <v>1</v>
      </c>
      <c r="F73" s="11">
        <v>739</v>
      </c>
    </row>
    <row r="74" spans="1:6" ht="25.5" x14ac:dyDescent="0.2">
      <c r="A74" s="1" t="s">
        <v>2768</v>
      </c>
      <c r="B74" s="83">
        <v>1</v>
      </c>
      <c r="C74" s="83">
        <v>1</v>
      </c>
      <c r="D74" s="83">
        <v>1</v>
      </c>
      <c r="E74" s="83">
        <v>1</v>
      </c>
      <c r="F74" s="11">
        <v>741</v>
      </c>
    </row>
    <row r="75" spans="1:6" ht="25.5" x14ac:dyDescent="0.2">
      <c r="A75" s="1" t="s">
        <v>2769</v>
      </c>
      <c r="B75" s="83">
        <v>1.0269999999999999</v>
      </c>
      <c r="C75" s="83">
        <v>1.026</v>
      </c>
      <c r="D75" s="83">
        <v>1.0209999999999999</v>
      </c>
      <c r="E75" s="83">
        <v>1.0229999999999999</v>
      </c>
      <c r="F75" s="11">
        <v>745</v>
      </c>
    </row>
    <row r="76" spans="1:6" x14ac:dyDescent="0.2">
      <c r="A76" s="1" t="s">
        <v>2770</v>
      </c>
      <c r="B76" s="83">
        <v>1.0269999999999999</v>
      </c>
      <c r="C76" s="83">
        <v>1.026</v>
      </c>
      <c r="D76" s="83">
        <v>1.0209999999999999</v>
      </c>
      <c r="E76" s="83">
        <v>1.0229999999999999</v>
      </c>
      <c r="F76" s="11">
        <v>746</v>
      </c>
    </row>
    <row r="77" spans="1:6" x14ac:dyDescent="0.2">
      <c r="A77" s="1" t="s">
        <v>2771</v>
      </c>
      <c r="B77" s="83">
        <v>1.0720000000000001</v>
      </c>
      <c r="C77" s="83">
        <v>1.0720000000000001</v>
      </c>
      <c r="D77" s="83">
        <v>1.0720000000000001</v>
      </c>
      <c r="E77" s="83">
        <v>1.0720000000000001</v>
      </c>
      <c r="F77" s="11">
        <v>748</v>
      </c>
    </row>
    <row r="78" spans="1:6" x14ac:dyDescent="0.2">
      <c r="A78" s="1" t="s">
        <v>2772</v>
      </c>
      <c r="B78" s="83">
        <v>1.006</v>
      </c>
      <c r="C78" s="83">
        <v>1.006</v>
      </c>
      <c r="D78" s="83">
        <v>1.004</v>
      </c>
      <c r="E78" s="83">
        <v>1.0049999999999999</v>
      </c>
      <c r="F78" s="11">
        <v>749</v>
      </c>
    </row>
    <row r="79" spans="1:6" ht="25.5" x14ac:dyDescent="0.2">
      <c r="A79" s="1" t="s">
        <v>2773</v>
      </c>
      <c r="B79" s="83">
        <v>1.006</v>
      </c>
      <c r="C79" s="83">
        <v>1.006</v>
      </c>
      <c r="D79" s="83">
        <v>1.004</v>
      </c>
      <c r="E79" s="83">
        <v>1.0049999999999999</v>
      </c>
      <c r="F79" s="11">
        <v>750</v>
      </c>
    </row>
    <row r="80" spans="1:6" x14ac:dyDescent="0.2">
      <c r="A80" s="1" t="s">
        <v>2774</v>
      </c>
      <c r="B80" s="83">
        <v>1.006</v>
      </c>
      <c r="C80" s="83">
        <v>1.006</v>
      </c>
      <c r="D80" s="83">
        <v>1.004</v>
      </c>
      <c r="E80" s="83">
        <v>1.0049999999999999</v>
      </c>
      <c r="F80" s="11">
        <v>751</v>
      </c>
    </row>
    <row r="81" spans="1:6" x14ac:dyDescent="0.2">
      <c r="A81" s="1" t="s">
        <v>2775</v>
      </c>
      <c r="B81" s="83">
        <v>1.006</v>
      </c>
      <c r="C81" s="83">
        <v>1.006</v>
      </c>
      <c r="D81" s="83">
        <v>1.004</v>
      </c>
      <c r="E81" s="83">
        <v>1.0049999999999999</v>
      </c>
      <c r="F81" s="11">
        <v>752</v>
      </c>
    </row>
    <row r="82" spans="1:6" x14ac:dyDescent="0.2">
      <c r="A82" s="1" t="s">
        <v>2776</v>
      </c>
      <c r="B82" s="83">
        <v>1.006</v>
      </c>
      <c r="C82" s="83">
        <v>1.006</v>
      </c>
      <c r="D82" s="83">
        <v>1.004</v>
      </c>
      <c r="E82" s="83">
        <v>1.0049999999999999</v>
      </c>
      <c r="F82" s="11">
        <v>753</v>
      </c>
    </row>
    <row r="83" spans="1:6" ht="25.5" x14ac:dyDescent="0.2">
      <c r="A83" s="1" t="s">
        <v>2777</v>
      </c>
      <c r="B83" s="83">
        <v>1.006</v>
      </c>
      <c r="C83" s="83">
        <v>1.006</v>
      </c>
      <c r="D83" s="83">
        <v>1.004</v>
      </c>
      <c r="E83" s="83">
        <v>1.0049999999999999</v>
      </c>
      <c r="F83" s="11">
        <v>754</v>
      </c>
    </row>
    <row r="84" spans="1:6" x14ac:dyDescent="0.2">
      <c r="A84" s="1" t="s">
        <v>2778</v>
      </c>
      <c r="B84" s="83">
        <v>1.0269999999999999</v>
      </c>
      <c r="C84" s="83">
        <v>1.026</v>
      </c>
      <c r="D84" s="83">
        <v>1.0209999999999999</v>
      </c>
      <c r="E84" s="83">
        <v>1.0229999999999999</v>
      </c>
      <c r="F84" s="11">
        <v>800</v>
      </c>
    </row>
    <row r="85" spans="1:6" ht="38.25" x14ac:dyDescent="0.2">
      <c r="A85" s="1" t="s">
        <v>2779</v>
      </c>
      <c r="B85" s="83">
        <v>1.044</v>
      </c>
      <c r="C85" s="83">
        <v>1.0409999999999999</v>
      </c>
      <c r="D85" s="83">
        <v>1.0309999999999999</v>
      </c>
      <c r="E85" s="83">
        <v>1.0349999999999999</v>
      </c>
      <c r="F85" s="105" t="s">
        <v>386</v>
      </c>
    </row>
    <row r="86" spans="1:6" ht="25.5" x14ac:dyDescent="0.2">
      <c r="A86" s="1" t="s">
        <v>2780</v>
      </c>
      <c r="B86" s="83">
        <v>1.0049999999999999</v>
      </c>
      <c r="C86" s="83">
        <v>1.0049999999999999</v>
      </c>
      <c r="D86" s="83">
        <v>1.002</v>
      </c>
      <c r="E86" s="83">
        <v>1.0029999999999999</v>
      </c>
      <c r="F86" s="11">
        <v>2226</v>
      </c>
    </row>
    <row r="87" spans="1:6" ht="25.5" x14ac:dyDescent="0.2">
      <c r="A87" s="1" t="s">
        <v>2781</v>
      </c>
      <c r="B87" s="83">
        <v>1.044</v>
      </c>
      <c r="C87" s="83">
        <v>1.0409999999999999</v>
      </c>
      <c r="D87" s="83">
        <v>1.0309999999999999</v>
      </c>
      <c r="E87" s="83">
        <v>1.0349999999999999</v>
      </c>
      <c r="F87" s="11">
        <v>2818</v>
      </c>
    </row>
    <row r="88" spans="1:6" ht="25.5" x14ac:dyDescent="0.2">
      <c r="A88" s="1" t="s">
        <v>2721</v>
      </c>
      <c r="B88" s="83">
        <v>1.0000775030171694</v>
      </c>
      <c r="C88" s="83">
        <v>1.0002050541675587</v>
      </c>
      <c r="D88" s="83">
        <v>1.0000775030171694</v>
      </c>
      <c r="E88" s="83">
        <v>1.0003252182641722</v>
      </c>
      <c r="F88" s="11">
        <v>7070</v>
      </c>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9">
    <mergeCell ref="B8:E8"/>
    <mergeCell ref="A2:E2"/>
    <mergeCell ref="A3:A4"/>
    <mergeCell ref="A61:F61"/>
    <mergeCell ref="A11:F11"/>
    <mergeCell ref="A12:F12"/>
    <mergeCell ref="A60:F60"/>
    <mergeCell ref="A22:F22"/>
    <mergeCell ref="A23:F23"/>
  </mergeCells>
  <phoneticPr fontId="8"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5"/>
  <sheetViews>
    <sheetView topLeftCell="A277" zoomScaleNormal="100" zoomScaleSheetLayoutView="100" workbookViewId="0">
      <selection activeCell="A2" sqref="A2:F295"/>
    </sheetView>
  </sheetViews>
  <sheetFormatPr defaultRowHeight="27.75" customHeight="1" x14ac:dyDescent="0.2"/>
  <cols>
    <col min="1" max="1" width="22.85546875" style="2" customWidth="1"/>
    <col min="2" max="2" width="23.5703125" style="2" customWidth="1"/>
    <col min="3" max="3" width="12.5703125" style="3" customWidth="1"/>
    <col min="4" max="4" width="9.28515625" style="3" customWidth="1"/>
    <col min="5" max="5" width="9.5703125" style="3" customWidth="1"/>
    <col min="6" max="6" width="9.7109375" style="9" customWidth="1"/>
    <col min="7" max="7" width="15.5703125" style="2" customWidth="1"/>
    <col min="8" max="16384" width="9.140625" style="2"/>
  </cols>
  <sheetData>
    <row r="1" spans="1:9" ht="27.75" customHeight="1" x14ac:dyDescent="0.2">
      <c r="A1" s="18" t="s">
        <v>112</v>
      </c>
      <c r="B1" s="3"/>
      <c r="C1" s="2"/>
      <c r="F1" s="3"/>
      <c r="G1" s="9"/>
      <c r="H1" s="4"/>
      <c r="I1" s="4"/>
    </row>
    <row r="2" spans="1:9" s="10" customFormat="1" ht="38.25" customHeight="1" x14ac:dyDescent="0.2">
      <c r="A2" s="140" t="str">
        <f>Overview!B4&amp; " - Effective from "&amp;Overview!D4&amp;" - "&amp;Overview!E4&amp;" Nodal/Zonal charges"</f>
        <v>Western Power Distribution (West Midlands) plc - Effective from 1 April 2013 - Final Nodal/Zonal charges</v>
      </c>
      <c r="B2" s="141"/>
      <c r="C2" s="141"/>
      <c r="D2" s="141"/>
      <c r="E2" s="141"/>
      <c r="F2" s="142"/>
    </row>
    <row r="3" spans="1:9" ht="60.75" customHeight="1" x14ac:dyDescent="0.2">
      <c r="A3" s="27" t="s">
        <v>55</v>
      </c>
      <c r="B3" s="27" t="s">
        <v>56</v>
      </c>
      <c r="C3" s="27" t="s">
        <v>57</v>
      </c>
      <c r="D3" s="27" t="s">
        <v>58</v>
      </c>
      <c r="E3" s="27" t="s">
        <v>59</v>
      </c>
      <c r="F3" s="27" t="s">
        <v>60</v>
      </c>
    </row>
    <row r="4" spans="1:9" ht="12.75" x14ac:dyDescent="0.2">
      <c r="A4" s="86" t="s">
        <v>2398</v>
      </c>
      <c r="B4" s="86" t="s">
        <v>2398</v>
      </c>
      <c r="C4" s="85">
        <v>1.6684009824199999</v>
      </c>
      <c r="D4" s="7"/>
      <c r="E4" s="7"/>
      <c r="F4" s="7"/>
    </row>
    <row r="5" spans="1:9" ht="51" x14ac:dyDescent="0.2">
      <c r="A5" s="86" t="s">
        <v>2399</v>
      </c>
      <c r="B5" s="86" t="s">
        <v>2399</v>
      </c>
      <c r="C5" s="85">
        <v>0</v>
      </c>
      <c r="D5" s="7"/>
      <c r="E5" s="7"/>
      <c r="F5" s="7"/>
    </row>
    <row r="6" spans="1:9" ht="38.25" x14ac:dyDescent="0.2">
      <c r="A6" s="86" t="s">
        <v>2400</v>
      </c>
      <c r="B6" s="86" t="s">
        <v>2400</v>
      </c>
      <c r="C6" s="85">
        <v>0</v>
      </c>
      <c r="D6" s="7"/>
      <c r="E6" s="7"/>
      <c r="F6" s="7"/>
    </row>
    <row r="7" spans="1:9" ht="38.25" x14ac:dyDescent="0.2">
      <c r="A7" s="86" t="s">
        <v>2401</v>
      </c>
      <c r="B7" s="86" t="s">
        <v>2401</v>
      </c>
      <c r="C7" s="85">
        <v>0</v>
      </c>
      <c r="D7" s="7"/>
      <c r="E7" s="7"/>
      <c r="F7" s="7"/>
    </row>
    <row r="8" spans="1:9" ht="25.5" x14ac:dyDescent="0.2">
      <c r="A8" s="86" t="s">
        <v>2402</v>
      </c>
      <c r="B8" s="86" t="s">
        <v>2402</v>
      </c>
      <c r="C8" s="85">
        <v>1.7903589127099999</v>
      </c>
      <c r="D8" s="7"/>
      <c r="E8" s="7"/>
      <c r="F8" s="7"/>
    </row>
    <row r="9" spans="1:9" ht="140.25" x14ac:dyDescent="0.2">
      <c r="A9" s="86" t="s">
        <v>2403</v>
      </c>
      <c r="B9" s="86" t="s">
        <v>2403</v>
      </c>
      <c r="C9" s="85">
        <v>0</v>
      </c>
      <c r="D9" s="7"/>
      <c r="E9" s="7"/>
      <c r="F9" s="7"/>
    </row>
    <row r="10" spans="1:9" ht="127.5" x14ac:dyDescent="0.2">
      <c r="A10" s="86" t="s">
        <v>2404</v>
      </c>
      <c r="B10" s="86" t="s">
        <v>2404</v>
      </c>
      <c r="C10" s="85">
        <v>0</v>
      </c>
      <c r="D10" s="7"/>
      <c r="E10" s="7"/>
      <c r="F10" s="7"/>
    </row>
    <row r="11" spans="1:9" ht="63.75" x14ac:dyDescent="0.2">
      <c r="A11" s="86" t="s">
        <v>2405</v>
      </c>
      <c r="B11" s="86" t="s">
        <v>2405</v>
      </c>
      <c r="C11" s="85">
        <v>0</v>
      </c>
      <c r="D11" s="7"/>
      <c r="E11" s="7"/>
      <c r="F11" s="7"/>
    </row>
    <row r="12" spans="1:9" ht="38.25" x14ac:dyDescent="0.2">
      <c r="A12" s="86" t="s">
        <v>2406</v>
      </c>
      <c r="B12" s="86" t="s">
        <v>2406</v>
      </c>
      <c r="C12" s="85">
        <v>0</v>
      </c>
      <c r="D12" s="7"/>
      <c r="E12" s="7"/>
      <c r="F12" s="7"/>
    </row>
    <row r="13" spans="1:9" ht="38.25" x14ac:dyDescent="0.2">
      <c r="A13" s="86" t="s">
        <v>2407</v>
      </c>
      <c r="B13" s="86" t="s">
        <v>2407</v>
      </c>
      <c r="C13" s="85">
        <v>0</v>
      </c>
      <c r="D13" s="7"/>
      <c r="E13" s="7"/>
      <c r="F13" s="7"/>
    </row>
    <row r="14" spans="1:9" ht="51" x14ac:dyDescent="0.2">
      <c r="A14" s="86" t="s">
        <v>2408</v>
      </c>
      <c r="B14" s="86" t="s">
        <v>2408</v>
      </c>
      <c r="C14" s="85">
        <v>0</v>
      </c>
      <c r="D14" s="7"/>
      <c r="E14" s="7"/>
      <c r="F14" s="7"/>
    </row>
    <row r="15" spans="1:9" ht="51" x14ac:dyDescent="0.2">
      <c r="A15" s="86" t="s">
        <v>2409</v>
      </c>
      <c r="B15" s="86" t="s">
        <v>2409</v>
      </c>
      <c r="C15" s="85">
        <v>0</v>
      </c>
      <c r="D15" s="7"/>
      <c r="E15" s="7"/>
      <c r="F15" s="7"/>
    </row>
    <row r="16" spans="1:9" ht="51" x14ac:dyDescent="0.2">
      <c r="A16" s="86" t="s">
        <v>2410</v>
      </c>
      <c r="B16" s="86" t="s">
        <v>2410</v>
      </c>
      <c r="C16" s="85">
        <v>0</v>
      </c>
      <c r="D16" s="7"/>
      <c r="E16" s="7"/>
      <c r="F16" s="7"/>
    </row>
    <row r="17" spans="1:6" ht="51" x14ac:dyDescent="0.2">
      <c r="A17" s="86" t="s">
        <v>2411</v>
      </c>
      <c r="B17" s="86" t="s">
        <v>2411</v>
      </c>
      <c r="C17" s="85">
        <v>0</v>
      </c>
      <c r="D17" s="7"/>
      <c r="E17" s="7"/>
      <c r="F17" s="7"/>
    </row>
    <row r="18" spans="1:6" ht="38.25" x14ac:dyDescent="0.2">
      <c r="A18" s="86" t="s">
        <v>2412</v>
      </c>
      <c r="B18" s="86" t="s">
        <v>2412</v>
      </c>
      <c r="C18" s="85">
        <v>0</v>
      </c>
      <c r="D18" s="7"/>
      <c r="E18" s="7"/>
      <c r="F18" s="7"/>
    </row>
    <row r="19" spans="1:6" ht="63.75" x14ac:dyDescent="0.2">
      <c r="A19" s="86" t="s">
        <v>2413</v>
      </c>
      <c r="B19" s="86" t="s">
        <v>2413</v>
      </c>
      <c r="C19" s="85">
        <v>0</v>
      </c>
      <c r="D19" s="7"/>
      <c r="E19" s="7"/>
      <c r="F19" s="7"/>
    </row>
    <row r="20" spans="1:6" ht="51" x14ac:dyDescent="0.2">
      <c r="A20" s="86" t="s">
        <v>2414</v>
      </c>
      <c r="B20" s="86" t="s">
        <v>2414</v>
      </c>
      <c r="C20" s="85">
        <v>0</v>
      </c>
      <c r="D20" s="7"/>
      <c r="E20" s="7"/>
      <c r="F20" s="7"/>
    </row>
    <row r="21" spans="1:6" ht="63.75" x14ac:dyDescent="0.2">
      <c r="A21" s="86" t="s">
        <v>2415</v>
      </c>
      <c r="B21" s="86" t="s">
        <v>2415</v>
      </c>
      <c r="C21" s="85">
        <v>0</v>
      </c>
      <c r="D21" s="7"/>
      <c r="E21" s="7"/>
      <c r="F21" s="7"/>
    </row>
    <row r="22" spans="1:6" ht="38.25" x14ac:dyDescent="0.2">
      <c r="A22" s="86" t="s">
        <v>2416</v>
      </c>
      <c r="B22" s="86" t="s">
        <v>2416</v>
      </c>
      <c r="C22" s="85">
        <v>0</v>
      </c>
      <c r="D22" s="7"/>
      <c r="E22" s="7"/>
      <c r="F22" s="7"/>
    </row>
    <row r="23" spans="1:6" ht="51" x14ac:dyDescent="0.2">
      <c r="A23" s="86" t="s">
        <v>2417</v>
      </c>
      <c r="B23" s="86" t="s">
        <v>2417</v>
      </c>
      <c r="C23" s="85">
        <v>0</v>
      </c>
      <c r="D23" s="7"/>
      <c r="E23" s="7"/>
      <c r="F23" s="7"/>
    </row>
    <row r="24" spans="1:6" ht="51" x14ac:dyDescent="0.2">
      <c r="A24" s="86" t="s">
        <v>2418</v>
      </c>
      <c r="B24" s="86" t="s">
        <v>2418</v>
      </c>
      <c r="C24" s="85">
        <v>0</v>
      </c>
      <c r="D24" s="7"/>
      <c r="E24" s="7"/>
      <c r="F24" s="7"/>
    </row>
    <row r="25" spans="1:6" ht="51" x14ac:dyDescent="0.2">
      <c r="A25" s="86" t="s">
        <v>2419</v>
      </c>
      <c r="B25" s="86" t="s">
        <v>2419</v>
      </c>
      <c r="C25" s="85">
        <v>0</v>
      </c>
      <c r="D25" s="7"/>
      <c r="E25" s="7"/>
      <c r="F25" s="7"/>
    </row>
    <row r="26" spans="1:6" ht="51" x14ac:dyDescent="0.2">
      <c r="A26" s="86" t="s">
        <v>2420</v>
      </c>
      <c r="B26" s="86" t="s">
        <v>2420</v>
      </c>
      <c r="C26" s="85">
        <v>0</v>
      </c>
      <c r="D26" s="7"/>
      <c r="E26" s="7"/>
      <c r="F26" s="7"/>
    </row>
    <row r="27" spans="1:6" ht="51" x14ac:dyDescent="0.2">
      <c r="A27" s="86" t="s">
        <v>2421</v>
      </c>
      <c r="B27" s="86" t="s">
        <v>2421</v>
      </c>
      <c r="C27" s="85">
        <v>0</v>
      </c>
      <c r="D27" s="7"/>
      <c r="E27" s="7"/>
      <c r="F27" s="7"/>
    </row>
    <row r="28" spans="1:6" ht="38.25" x14ac:dyDescent="0.2">
      <c r="A28" s="86" t="s">
        <v>2422</v>
      </c>
      <c r="B28" s="86" t="s">
        <v>2422</v>
      </c>
      <c r="C28" s="85">
        <v>0</v>
      </c>
      <c r="D28" s="7"/>
      <c r="E28" s="7"/>
      <c r="F28" s="7"/>
    </row>
    <row r="29" spans="1:6" ht="51" x14ac:dyDescent="0.2">
      <c r="A29" s="86" t="s">
        <v>2423</v>
      </c>
      <c r="B29" s="86" t="s">
        <v>2423</v>
      </c>
      <c r="C29" s="85">
        <v>0</v>
      </c>
      <c r="D29" s="7"/>
      <c r="E29" s="7"/>
      <c r="F29" s="7"/>
    </row>
    <row r="30" spans="1:6" ht="25.5" x14ac:dyDescent="0.2">
      <c r="A30" s="86" t="s">
        <v>2424</v>
      </c>
      <c r="B30" s="86" t="s">
        <v>2424</v>
      </c>
      <c r="C30" s="85">
        <v>0</v>
      </c>
      <c r="D30" s="7"/>
      <c r="E30" s="7"/>
      <c r="F30" s="7"/>
    </row>
    <row r="31" spans="1:6" ht="51" x14ac:dyDescent="0.2">
      <c r="A31" s="86" t="s">
        <v>2425</v>
      </c>
      <c r="B31" s="86" t="s">
        <v>2425</v>
      </c>
      <c r="C31" s="85">
        <v>0</v>
      </c>
      <c r="D31" s="7"/>
      <c r="E31" s="7"/>
      <c r="F31" s="7"/>
    </row>
    <row r="32" spans="1:6" ht="51" x14ac:dyDescent="0.2">
      <c r="A32" s="86" t="s">
        <v>2426</v>
      </c>
      <c r="B32" s="86" t="s">
        <v>2426</v>
      </c>
      <c r="C32" s="85">
        <v>0</v>
      </c>
      <c r="D32" s="7"/>
      <c r="E32" s="7"/>
      <c r="F32" s="7"/>
    </row>
    <row r="33" spans="1:6" ht="38.25" x14ac:dyDescent="0.2">
      <c r="A33" s="86" t="s">
        <v>2427</v>
      </c>
      <c r="B33" s="86" t="s">
        <v>2427</v>
      </c>
      <c r="C33" s="85">
        <v>0</v>
      </c>
      <c r="D33" s="7"/>
      <c r="E33" s="7"/>
      <c r="F33" s="7"/>
    </row>
    <row r="34" spans="1:6" ht="51" x14ac:dyDescent="0.2">
      <c r="A34" s="86" t="s">
        <v>2428</v>
      </c>
      <c r="B34" s="86" t="s">
        <v>2428</v>
      </c>
      <c r="C34" s="85">
        <v>0</v>
      </c>
      <c r="D34" s="7"/>
      <c r="E34" s="7"/>
      <c r="F34" s="7"/>
    </row>
    <row r="35" spans="1:6" ht="51" x14ac:dyDescent="0.2">
      <c r="A35" s="86" t="s">
        <v>2429</v>
      </c>
      <c r="B35" s="86" t="s">
        <v>2429</v>
      </c>
      <c r="C35" s="85">
        <v>0</v>
      </c>
      <c r="D35" s="7"/>
      <c r="E35" s="7"/>
      <c r="F35" s="7"/>
    </row>
    <row r="36" spans="1:6" ht="38.25" x14ac:dyDescent="0.2">
      <c r="A36" s="86" t="s">
        <v>2430</v>
      </c>
      <c r="B36" s="86" t="s">
        <v>2430</v>
      </c>
      <c r="C36" s="85">
        <v>0</v>
      </c>
      <c r="D36" s="7"/>
      <c r="E36" s="7"/>
      <c r="F36" s="7"/>
    </row>
    <row r="37" spans="1:6" ht="38.25" x14ac:dyDescent="0.2">
      <c r="A37" s="86" t="s">
        <v>2431</v>
      </c>
      <c r="B37" s="86" t="s">
        <v>2431</v>
      </c>
      <c r="C37" s="85">
        <v>0</v>
      </c>
      <c r="D37" s="7"/>
      <c r="E37" s="7"/>
      <c r="F37" s="7"/>
    </row>
    <row r="38" spans="1:6" ht="63.75" x14ac:dyDescent="0.2">
      <c r="A38" s="86" t="s">
        <v>2432</v>
      </c>
      <c r="B38" s="86" t="s">
        <v>2432</v>
      </c>
      <c r="C38" s="85">
        <v>0</v>
      </c>
      <c r="D38" s="7"/>
      <c r="E38" s="7"/>
      <c r="F38" s="7"/>
    </row>
    <row r="39" spans="1:6" ht="51" x14ac:dyDescent="0.2">
      <c r="A39" s="86" t="s">
        <v>2433</v>
      </c>
      <c r="B39" s="86" t="s">
        <v>2433</v>
      </c>
      <c r="C39" s="85">
        <v>0</v>
      </c>
      <c r="D39" s="7"/>
      <c r="E39" s="7"/>
      <c r="F39" s="7"/>
    </row>
    <row r="40" spans="1:6" ht="38.25" x14ac:dyDescent="0.2">
      <c r="A40" s="86" t="s">
        <v>2434</v>
      </c>
      <c r="B40" s="86" t="s">
        <v>2434</v>
      </c>
      <c r="C40" s="85">
        <v>0</v>
      </c>
      <c r="D40" s="7"/>
      <c r="E40" s="7"/>
      <c r="F40" s="7"/>
    </row>
    <row r="41" spans="1:6" ht="38.25" x14ac:dyDescent="0.2">
      <c r="A41" s="86" t="s">
        <v>2435</v>
      </c>
      <c r="B41" s="86" t="s">
        <v>2435</v>
      </c>
      <c r="C41" s="85">
        <v>0</v>
      </c>
      <c r="D41" s="7"/>
      <c r="E41" s="7"/>
      <c r="F41" s="7"/>
    </row>
    <row r="42" spans="1:6" ht="38.25" x14ac:dyDescent="0.2">
      <c r="A42" s="86" t="s">
        <v>2436</v>
      </c>
      <c r="B42" s="86" t="s">
        <v>2436</v>
      </c>
      <c r="C42" s="85">
        <v>0</v>
      </c>
      <c r="D42" s="7"/>
      <c r="E42" s="7"/>
      <c r="F42" s="7"/>
    </row>
    <row r="43" spans="1:6" ht="38.25" x14ac:dyDescent="0.2">
      <c r="A43" s="86" t="s">
        <v>2437</v>
      </c>
      <c r="B43" s="86" t="s">
        <v>2437</v>
      </c>
      <c r="C43" s="85">
        <v>0</v>
      </c>
      <c r="D43" s="7"/>
      <c r="E43" s="7"/>
      <c r="F43" s="7"/>
    </row>
    <row r="44" spans="1:6" ht="38.25" x14ac:dyDescent="0.2">
      <c r="A44" s="86" t="s">
        <v>2438</v>
      </c>
      <c r="B44" s="86" t="s">
        <v>2438</v>
      </c>
      <c r="C44" s="85">
        <v>0</v>
      </c>
      <c r="D44" s="7"/>
      <c r="E44" s="7"/>
      <c r="F44" s="7"/>
    </row>
    <row r="45" spans="1:6" ht="51" x14ac:dyDescent="0.2">
      <c r="A45" s="86" t="s">
        <v>2439</v>
      </c>
      <c r="B45" s="86" t="s">
        <v>2439</v>
      </c>
      <c r="C45" s="85">
        <v>0</v>
      </c>
      <c r="D45" s="7"/>
      <c r="E45" s="7"/>
      <c r="F45" s="7"/>
    </row>
    <row r="46" spans="1:6" ht="38.25" x14ac:dyDescent="0.2">
      <c r="A46" s="86" t="s">
        <v>2440</v>
      </c>
      <c r="B46" s="86" t="s">
        <v>2440</v>
      </c>
      <c r="C46" s="85">
        <v>0</v>
      </c>
      <c r="D46" s="7"/>
      <c r="E46" s="7"/>
      <c r="F46" s="7"/>
    </row>
    <row r="47" spans="1:6" ht="12.75" x14ac:dyDescent="0.2">
      <c r="A47" s="86" t="s">
        <v>2441</v>
      </c>
      <c r="B47" s="86" t="s">
        <v>2441</v>
      </c>
      <c r="C47" s="85">
        <v>0</v>
      </c>
      <c r="D47" s="7"/>
      <c r="E47" s="7"/>
      <c r="F47" s="7"/>
    </row>
    <row r="48" spans="1:6" ht="12.75" x14ac:dyDescent="0.2">
      <c r="A48" s="86" t="s">
        <v>2442</v>
      </c>
      <c r="B48" s="86" t="s">
        <v>2442</v>
      </c>
      <c r="C48" s="85">
        <v>0</v>
      </c>
      <c r="D48" s="7"/>
      <c r="E48" s="7"/>
      <c r="F48" s="7"/>
    </row>
    <row r="49" spans="1:6" ht="12.75" x14ac:dyDescent="0.2">
      <c r="A49" s="86" t="s">
        <v>2443</v>
      </c>
      <c r="B49" s="86" t="s">
        <v>2443</v>
      </c>
      <c r="C49" s="85">
        <v>0</v>
      </c>
      <c r="D49" s="7"/>
      <c r="E49" s="7"/>
      <c r="F49" s="7"/>
    </row>
    <row r="50" spans="1:6" ht="12.75" x14ac:dyDescent="0.2">
      <c r="A50" s="86" t="s">
        <v>2444</v>
      </c>
      <c r="B50" s="86" t="s">
        <v>2444</v>
      </c>
      <c r="C50" s="85">
        <v>0</v>
      </c>
      <c r="D50" s="7"/>
      <c r="E50" s="7"/>
      <c r="F50" s="7"/>
    </row>
    <row r="51" spans="1:6" ht="63.75" x14ac:dyDescent="0.2">
      <c r="A51" s="86" t="s">
        <v>2445</v>
      </c>
      <c r="B51" s="86" t="s">
        <v>2445</v>
      </c>
      <c r="C51" s="85">
        <v>0</v>
      </c>
      <c r="D51" s="7"/>
      <c r="E51" s="7"/>
      <c r="F51" s="7"/>
    </row>
    <row r="52" spans="1:6" ht="63.75" x14ac:dyDescent="0.2">
      <c r="A52" s="86" t="s">
        <v>2446</v>
      </c>
      <c r="B52" s="86" t="s">
        <v>2446</v>
      </c>
      <c r="C52" s="85">
        <v>0</v>
      </c>
      <c r="D52" s="7"/>
      <c r="E52" s="7"/>
      <c r="F52" s="7"/>
    </row>
    <row r="53" spans="1:6" ht="63.75" x14ac:dyDescent="0.2">
      <c r="A53" s="86" t="s">
        <v>2447</v>
      </c>
      <c r="B53" s="86" t="s">
        <v>2447</v>
      </c>
      <c r="C53" s="85">
        <v>0</v>
      </c>
      <c r="D53" s="7"/>
      <c r="E53" s="7"/>
      <c r="F53" s="7"/>
    </row>
    <row r="54" spans="1:6" ht="63.75" x14ac:dyDescent="0.2">
      <c r="A54" s="86" t="s">
        <v>2448</v>
      </c>
      <c r="B54" s="86" t="s">
        <v>2448</v>
      </c>
      <c r="C54" s="85">
        <v>0</v>
      </c>
      <c r="D54" s="7"/>
      <c r="E54" s="7"/>
      <c r="F54" s="7"/>
    </row>
    <row r="55" spans="1:6" ht="63.75" x14ac:dyDescent="0.2">
      <c r="A55" s="86" t="s">
        <v>2449</v>
      </c>
      <c r="B55" s="86" t="s">
        <v>2449</v>
      </c>
      <c r="C55" s="85">
        <v>0</v>
      </c>
      <c r="D55" s="7"/>
      <c r="E55" s="7"/>
      <c r="F55" s="7"/>
    </row>
    <row r="56" spans="1:6" ht="38.25" x14ac:dyDescent="0.2">
      <c r="A56" s="86" t="s">
        <v>2450</v>
      </c>
      <c r="B56" s="86" t="s">
        <v>2450</v>
      </c>
      <c r="C56" s="85">
        <v>4.8692666154799999</v>
      </c>
      <c r="D56" s="7"/>
      <c r="E56" s="7"/>
      <c r="F56" s="7"/>
    </row>
    <row r="57" spans="1:6" ht="25.5" x14ac:dyDescent="0.2">
      <c r="A57" s="86" t="s">
        <v>2451</v>
      </c>
      <c r="B57" s="86" t="s">
        <v>2451</v>
      </c>
      <c r="C57" s="85">
        <v>0</v>
      </c>
      <c r="D57" s="7"/>
      <c r="E57" s="7"/>
      <c r="F57" s="7"/>
    </row>
    <row r="58" spans="1:6" ht="38.25" x14ac:dyDescent="0.2">
      <c r="A58" s="86" t="s">
        <v>2452</v>
      </c>
      <c r="B58" s="86" t="s">
        <v>2452</v>
      </c>
      <c r="C58" s="85">
        <v>0</v>
      </c>
      <c r="D58" s="7"/>
      <c r="E58" s="7"/>
      <c r="F58" s="7"/>
    </row>
    <row r="59" spans="1:6" ht="38.25" x14ac:dyDescent="0.2">
      <c r="A59" s="86" t="s">
        <v>2453</v>
      </c>
      <c r="B59" s="86" t="s">
        <v>2453</v>
      </c>
      <c r="C59" s="85">
        <v>0</v>
      </c>
      <c r="D59" s="7"/>
      <c r="E59" s="7"/>
      <c r="F59" s="7"/>
    </row>
    <row r="60" spans="1:6" ht="25.5" x14ac:dyDescent="0.2">
      <c r="A60" s="86" t="s">
        <v>2454</v>
      </c>
      <c r="B60" s="86" t="s">
        <v>2454</v>
      </c>
      <c r="C60" s="85">
        <v>0</v>
      </c>
      <c r="D60" s="7"/>
      <c r="E60" s="7"/>
      <c r="F60" s="7"/>
    </row>
    <row r="61" spans="1:6" ht="38.25" x14ac:dyDescent="0.2">
      <c r="A61" s="86" t="s">
        <v>2455</v>
      </c>
      <c r="B61" s="86" t="s">
        <v>2455</v>
      </c>
      <c r="C61" s="85">
        <v>0</v>
      </c>
      <c r="D61" s="7"/>
      <c r="E61" s="7"/>
      <c r="F61" s="7"/>
    </row>
    <row r="62" spans="1:6" ht="38.25" x14ac:dyDescent="0.2">
      <c r="A62" s="86" t="s">
        <v>2456</v>
      </c>
      <c r="B62" s="86" t="s">
        <v>2456</v>
      </c>
      <c r="C62" s="85">
        <v>0</v>
      </c>
      <c r="D62" s="7"/>
      <c r="E62" s="7"/>
      <c r="F62" s="7"/>
    </row>
    <row r="63" spans="1:6" ht="102" x14ac:dyDescent="0.2">
      <c r="A63" s="86" t="s">
        <v>2457</v>
      </c>
      <c r="B63" s="86" t="s">
        <v>2457</v>
      </c>
      <c r="C63" s="85">
        <v>3.2461777404199998</v>
      </c>
      <c r="D63" s="7"/>
      <c r="E63" s="7"/>
      <c r="F63" s="7"/>
    </row>
    <row r="64" spans="1:6" ht="38.25" x14ac:dyDescent="0.2">
      <c r="A64" s="86" t="s">
        <v>2458</v>
      </c>
      <c r="B64" s="86" t="s">
        <v>2458</v>
      </c>
      <c r="C64" s="85">
        <v>0</v>
      </c>
      <c r="D64" s="7"/>
      <c r="E64" s="7"/>
      <c r="F64" s="7"/>
    </row>
    <row r="65" spans="1:6" ht="38.25" x14ac:dyDescent="0.2">
      <c r="A65" s="86" t="s">
        <v>2459</v>
      </c>
      <c r="B65" s="86" t="s">
        <v>2459</v>
      </c>
      <c r="C65" s="85">
        <v>0</v>
      </c>
      <c r="D65" s="7"/>
      <c r="E65" s="7"/>
      <c r="F65" s="7"/>
    </row>
    <row r="66" spans="1:6" ht="38.25" x14ac:dyDescent="0.2">
      <c r="A66" s="86" t="s">
        <v>2460</v>
      </c>
      <c r="B66" s="86" t="s">
        <v>2460</v>
      </c>
      <c r="C66" s="85">
        <v>0</v>
      </c>
      <c r="D66" s="7"/>
      <c r="E66" s="7"/>
      <c r="F66" s="7"/>
    </row>
    <row r="67" spans="1:6" ht="25.5" x14ac:dyDescent="0.2">
      <c r="A67" s="86" t="s">
        <v>2461</v>
      </c>
      <c r="B67" s="86" t="s">
        <v>2461</v>
      </c>
      <c r="C67" s="85">
        <v>0</v>
      </c>
      <c r="D67" s="7"/>
      <c r="E67" s="7"/>
      <c r="F67" s="7"/>
    </row>
    <row r="68" spans="1:6" ht="38.25" x14ac:dyDescent="0.2">
      <c r="A68" s="86" t="s">
        <v>2462</v>
      </c>
      <c r="B68" s="86" t="s">
        <v>2462</v>
      </c>
      <c r="C68" s="85">
        <v>0</v>
      </c>
      <c r="D68" s="7"/>
      <c r="E68" s="7"/>
      <c r="F68" s="7"/>
    </row>
    <row r="69" spans="1:6" ht="38.25" x14ac:dyDescent="0.2">
      <c r="A69" s="86" t="s">
        <v>2463</v>
      </c>
      <c r="B69" s="86" t="s">
        <v>2463</v>
      </c>
      <c r="C69" s="85">
        <v>0</v>
      </c>
      <c r="D69" s="7"/>
      <c r="E69" s="7"/>
      <c r="F69" s="7"/>
    </row>
    <row r="70" spans="1:6" ht="38.25" x14ac:dyDescent="0.2">
      <c r="A70" s="86" t="s">
        <v>2464</v>
      </c>
      <c r="B70" s="86" t="s">
        <v>2464</v>
      </c>
      <c r="C70" s="85">
        <v>0</v>
      </c>
      <c r="D70" s="7"/>
      <c r="E70" s="7"/>
      <c r="F70" s="7"/>
    </row>
    <row r="71" spans="1:6" ht="38.25" x14ac:dyDescent="0.2">
      <c r="A71" s="86" t="s">
        <v>2465</v>
      </c>
      <c r="B71" s="86" t="s">
        <v>2465</v>
      </c>
      <c r="C71" s="85">
        <v>0</v>
      </c>
      <c r="D71" s="7"/>
      <c r="E71" s="7"/>
      <c r="F71" s="7"/>
    </row>
    <row r="72" spans="1:6" ht="38.25" x14ac:dyDescent="0.2">
      <c r="A72" s="86" t="s">
        <v>2466</v>
      </c>
      <c r="B72" s="86" t="s">
        <v>2466</v>
      </c>
      <c r="C72" s="85">
        <v>0.94688446811899996</v>
      </c>
      <c r="D72" s="7"/>
      <c r="E72" s="7"/>
      <c r="F72" s="7"/>
    </row>
    <row r="73" spans="1:6" ht="38.25" x14ac:dyDescent="0.2">
      <c r="A73" s="86" t="s">
        <v>2467</v>
      </c>
      <c r="B73" s="86" t="s">
        <v>2467</v>
      </c>
      <c r="C73" s="85">
        <v>0</v>
      </c>
      <c r="D73" s="7"/>
      <c r="E73" s="7"/>
      <c r="F73" s="7"/>
    </row>
    <row r="74" spans="1:6" ht="38.25" x14ac:dyDescent="0.2">
      <c r="A74" s="86" t="s">
        <v>2468</v>
      </c>
      <c r="B74" s="86" t="s">
        <v>2468</v>
      </c>
      <c r="C74" s="85">
        <v>0</v>
      </c>
      <c r="D74" s="7"/>
      <c r="E74" s="7"/>
      <c r="F74" s="7"/>
    </row>
    <row r="75" spans="1:6" ht="51" x14ac:dyDescent="0.2">
      <c r="A75" s="86" t="s">
        <v>2469</v>
      </c>
      <c r="B75" s="86" t="s">
        <v>2469</v>
      </c>
      <c r="C75" s="85">
        <v>0</v>
      </c>
      <c r="D75" s="7"/>
      <c r="E75" s="7"/>
      <c r="F75" s="7"/>
    </row>
    <row r="76" spans="1:6" ht="38.25" x14ac:dyDescent="0.2">
      <c r="A76" s="86" t="s">
        <v>2470</v>
      </c>
      <c r="B76" s="86" t="s">
        <v>2470</v>
      </c>
      <c r="C76" s="85">
        <v>0</v>
      </c>
      <c r="D76" s="7"/>
      <c r="E76" s="7"/>
      <c r="F76" s="7"/>
    </row>
    <row r="77" spans="1:6" ht="38.25" x14ac:dyDescent="0.2">
      <c r="A77" s="86" t="s">
        <v>2471</v>
      </c>
      <c r="B77" s="86" t="s">
        <v>2471</v>
      </c>
      <c r="C77" s="85">
        <v>0</v>
      </c>
      <c r="D77" s="7"/>
      <c r="E77" s="7"/>
      <c r="F77" s="7"/>
    </row>
    <row r="78" spans="1:6" ht="25.5" x14ac:dyDescent="0.2">
      <c r="A78" s="86" t="s">
        <v>2472</v>
      </c>
      <c r="B78" s="86" t="s">
        <v>2472</v>
      </c>
      <c r="C78" s="85">
        <v>0</v>
      </c>
      <c r="D78" s="7"/>
      <c r="E78" s="7"/>
      <c r="F78" s="7"/>
    </row>
    <row r="79" spans="1:6" ht="25.5" x14ac:dyDescent="0.2">
      <c r="A79" s="86" t="s">
        <v>2473</v>
      </c>
      <c r="B79" s="86" t="s">
        <v>2473</v>
      </c>
      <c r="C79" s="85">
        <v>0</v>
      </c>
      <c r="D79" s="7"/>
      <c r="E79" s="7"/>
      <c r="F79" s="7"/>
    </row>
    <row r="80" spans="1:6" ht="25.5" x14ac:dyDescent="0.2">
      <c r="A80" s="86" t="s">
        <v>2474</v>
      </c>
      <c r="B80" s="86" t="s">
        <v>2474</v>
      </c>
      <c r="C80" s="85">
        <v>0</v>
      </c>
      <c r="D80" s="7"/>
      <c r="E80" s="7"/>
      <c r="F80" s="7"/>
    </row>
    <row r="81" spans="1:6" ht="25.5" x14ac:dyDescent="0.2">
      <c r="A81" s="86" t="s">
        <v>2475</v>
      </c>
      <c r="B81" s="86" t="s">
        <v>2475</v>
      </c>
      <c r="C81" s="85">
        <v>0</v>
      </c>
      <c r="D81" s="7"/>
      <c r="E81" s="7"/>
      <c r="F81" s="7"/>
    </row>
    <row r="82" spans="1:6" ht="25.5" x14ac:dyDescent="0.2">
      <c r="A82" s="86" t="s">
        <v>2476</v>
      </c>
      <c r="B82" s="86" t="s">
        <v>2476</v>
      </c>
      <c r="C82" s="85">
        <v>0</v>
      </c>
      <c r="D82" s="7"/>
      <c r="E82" s="7"/>
      <c r="F82" s="7"/>
    </row>
    <row r="83" spans="1:6" ht="38.25" x14ac:dyDescent="0.2">
      <c r="A83" s="86" t="s">
        <v>2477</v>
      </c>
      <c r="B83" s="86" t="s">
        <v>2477</v>
      </c>
      <c r="C83" s="85">
        <v>0</v>
      </c>
      <c r="D83" s="7"/>
      <c r="E83" s="7"/>
      <c r="F83" s="7"/>
    </row>
    <row r="84" spans="1:6" ht="38.25" x14ac:dyDescent="0.2">
      <c r="A84" s="86" t="s">
        <v>2478</v>
      </c>
      <c r="B84" s="86" t="s">
        <v>2478</v>
      </c>
      <c r="C84" s="85">
        <v>0</v>
      </c>
      <c r="D84" s="7"/>
      <c r="E84" s="7"/>
      <c r="F84" s="7"/>
    </row>
    <row r="85" spans="1:6" ht="38.25" x14ac:dyDescent="0.2">
      <c r="A85" s="86" t="s">
        <v>2479</v>
      </c>
      <c r="B85" s="86" t="s">
        <v>2479</v>
      </c>
      <c r="C85" s="85">
        <v>0</v>
      </c>
      <c r="D85" s="7"/>
      <c r="E85" s="7"/>
      <c r="F85" s="7"/>
    </row>
    <row r="86" spans="1:6" ht="38.25" x14ac:dyDescent="0.2">
      <c r="A86" s="86" t="s">
        <v>2480</v>
      </c>
      <c r="B86" s="86" t="s">
        <v>2480</v>
      </c>
      <c r="C86" s="85">
        <v>0</v>
      </c>
      <c r="D86" s="7"/>
      <c r="E86" s="7"/>
      <c r="F86" s="7"/>
    </row>
    <row r="87" spans="1:6" ht="12.75" x14ac:dyDescent="0.2">
      <c r="A87" s="86" t="s">
        <v>2481</v>
      </c>
      <c r="B87" s="86" t="s">
        <v>2481</v>
      </c>
      <c r="C87" s="85">
        <v>3.7148640849999999</v>
      </c>
      <c r="D87" s="7"/>
      <c r="E87" s="7"/>
      <c r="F87" s="7"/>
    </row>
    <row r="88" spans="1:6" ht="38.25" x14ac:dyDescent="0.2">
      <c r="A88" s="86" t="s">
        <v>2482</v>
      </c>
      <c r="B88" s="86" t="s">
        <v>2482</v>
      </c>
      <c r="C88" s="85">
        <v>0.20209612428900001</v>
      </c>
      <c r="D88" s="7"/>
      <c r="E88" s="7"/>
      <c r="F88" s="7"/>
    </row>
    <row r="89" spans="1:6" ht="25.5" x14ac:dyDescent="0.2">
      <c r="A89" s="86" t="s">
        <v>2483</v>
      </c>
      <c r="B89" s="86" t="s">
        <v>2483</v>
      </c>
      <c r="C89" s="85">
        <v>0</v>
      </c>
      <c r="D89" s="7"/>
      <c r="E89" s="7"/>
      <c r="F89" s="7"/>
    </row>
    <row r="90" spans="1:6" ht="38.25" x14ac:dyDescent="0.2">
      <c r="A90" s="86" t="s">
        <v>2484</v>
      </c>
      <c r="B90" s="86" t="s">
        <v>2484</v>
      </c>
      <c r="C90" s="85">
        <v>0</v>
      </c>
      <c r="D90" s="7"/>
      <c r="E90" s="7"/>
      <c r="F90" s="7"/>
    </row>
    <row r="91" spans="1:6" ht="38.25" x14ac:dyDescent="0.2">
      <c r="A91" s="86" t="s">
        <v>2485</v>
      </c>
      <c r="B91" s="86" t="s">
        <v>2485</v>
      </c>
      <c r="C91" s="85">
        <v>1.52271050229</v>
      </c>
      <c r="D91" s="7"/>
      <c r="E91" s="7"/>
      <c r="F91" s="7"/>
    </row>
    <row r="92" spans="1:6" ht="38.25" x14ac:dyDescent="0.2">
      <c r="A92" s="86" t="s">
        <v>2486</v>
      </c>
      <c r="B92" s="86" t="s">
        <v>2486</v>
      </c>
      <c r="C92" s="85">
        <v>0</v>
      </c>
      <c r="D92" s="7"/>
      <c r="E92" s="7"/>
      <c r="F92" s="7"/>
    </row>
    <row r="93" spans="1:6" ht="38.25" x14ac:dyDescent="0.2">
      <c r="A93" s="86" t="s">
        <v>2487</v>
      </c>
      <c r="B93" s="86" t="s">
        <v>2487</v>
      </c>
      <c r="C93" s="85">
        <v>0</v>
      </c>
      <c r="D93" s="7"/>
      <c r="E93" s="7"/>
      <c r="F93" s="7"/>
    </row>
    <row r="94" spans="1:6" ht="102" x14ac:dyDescent="0.2">
      <c r="A94" s="86" t="s">
        <v>2488</v>
      </c>
      <c r="B94" s="86" t="s">
        <v>2488</v>
      </c>
      <c r="C94" s="85">
        <v>8.5659680526600002E-2</v>
      </c>
      <c r="D94" s="7"/>
      <c r="E94" s="7"/>
      <c r="F94" s="7"/>
    </row>
    <row r="95" spans="1:6" ht="38.25" x14ac:dyDescent="0.2">
      <c r="A95" s="86" t="s">
        <v>2489</v>
      </c>
      <c r="B95" s="86" t="s">
        <v>2489</v>
      </c>
      <c r="C95" s="85">
        <v>0</v>
      </c>
      <c r="D95" s="7"/>
      <c r="E95" s="7"/>
      <c r="F95" s="7"/>
    </row>
    <row r="96" spans="1:6" ht="25.5" x14ac:dyDescent="0.2">
      <c r="A96" s="86" t="s">
        <v>2490</v>
      </c>
      <c r="B96" s="86" t="s">
        <v>2490</v>
      </c>
      <c r="C96" s="85">
        <v>0</v>
      </c>
      <c r="D96" s="7"/>
      <c r="E96" s="7"/>
      <c r="F96" s="7"/>
    </row>
    <row r="97" spans="1:6" ht="38.25" x14ac:dyDescent="0.2">
      <c r="A97" s="86" t="s">
        <v>2491</v>
      </c>
      <c r="B97" s="86" t="s">
        <v>2491</v>
      </c>
      <c r="C97" s="85">
        <v>0</v>
      </c>
      <c r="D97" s="7"/>
      <c r="E97" s="7"/>
      <c r="F97" s="7"/>
    </row>
    <row r="98" spans="1:6" ht="25.5" x14ac:dyDescent="0.2">
      <c r="A98" s="86" t="s">
        <v>2492</v>
      </c>
      <c r="B98" s="86" t="s">
        <v>2492</v>
      </c>
      <c r="C98" s="85">
        <v>0</v>
      </c>
      <c r="D98" s="7"/>
      <c r="E98" s="7"/>
      <c r="F98" s="7"/>
    </row>
    <row r="99" spans="1:6" ht="38.25" x14ac:dyDescent="0.2">
      <c r="A99" s="86" t="s">
        <v>2493</v>
      </c>
      <c r="B99" s="86" t="s">
        <v>2493</v>
      </c>
      <c r="C99" s="85">
        <v>0</v>
      </c>
      <c r="D99" s="7"/>
      <c r="E99" s="7"/>
      <c r="F99" s="7"/>
    </row>
    <row r="100" spans="1:6" ht="51" x14ac:dyDescent="0.2">
      <c r="A100" s="86" t="s">
        <v>2494</v>
      </c>
      <c r="B100" s="86" t="s">
        <v>2494</v>
      </c>
      <c r="C100" s="85">
        <v>0</v>
      </c>
      <c r="D100" s="7"/>
      <c r="E100" s="7"/>
      <c r="F100" s="7"/>
    </row>
    <row r="101" spans="1:6" ht="38.25" x14ac:dyDescent="0.2">
      <c r="A101" s="86" t="s">
        <v>2495</v>
      </c>
      <c r="B101" s="86" t="s">
        <v>2495</v>
      </c>
      <c r="C101" s="85">
        <v>0</v>
      </c>
      <c r="D101" s="7"/>
      <c r="E101" s="7"/>
      <c r="F101" s="7"/>
    </row>
    <row r="102" spans="1:6" ht="38.25" x14ac:dyDescent="0.2">
      <c r="A102" s="86" t="s">
        <v>2496</v>
      </c>
      <c r="B102" s="86" t="s">
        <v>2496</v>
      </c>
      <c r="C102" s="85">
        <v>0</v>
      </c>
      <c r="D102" s="7"/>
      <c r="E102" s="7"/>
      <c r="F102" s="7"/>
    </row>
    <row r="103" spans="1:6" ht="38.25" x14ac:dyDescent="0.2">
      <c r="A103" s="86" t="s">
        <v>2497</v>
      </c>
      <c r="B103" s="86" t="s">
        <v>2497</v>
      </c>
      <c r="C103" s="85">
        <v>1.01338999141</v>
      </c>
      <c r="D103" s="7"/>
      <c r="E103" s="7"/>
      <c r="F103" s="7"/>
    </row>
    <row r="104" spans="1:6" ht="38.25" x14ac:dyDescent="0.2">
      <c r="A104" s="86" t="s">
        <v>2498</v>
      </c>
      <c r="B104" s="86" t="s">
        <v>2498</v>
      </c>
      <c r="C104" s="85">
        <v>0</v>
      </c>
      <c r="D104" s="7"/>
      <c r="E104" s="7"/>
      <c r="F104" s="7"/>
    </row>
    <row r="105" spans="1:6" ht="38.25" x14ac:dyDescent="0.2">
      <c r="A105" s="86" t="s">
        <v>2499</v>
      </c>
      <c r="B105" s="86" t="s">
        <v>2499</v>
      </c>
      <c r="C105" s="85">
        <v>0</v>
      </c>
      <c r="D105" s="7"/>
      <c r="E105" s="7"/>
      <c r="F105" s="7"/>
    </row>
    <row r="106" spans="1:6" ht="25.5" x14ac:dyDescent="0.2">
      <c r="A106" s="86" t="s">
        <v>2500</v>
      </c>
      <c r="B106" s="86" t="s">
        <v>2500</v>
      </c>
      <c r="C106" s="85">
        <v>0</v>
      </c>
      <c r="D106" s="7"/>
      <c r="E106" s="7"/>
      <c r="F106" s="7"/>
    </row>
    <row r="107" spans="1:6" ht="38.25" x14ac:dyDescent="0.2">
      <c r="A107" s="86" t="s">
        <v>2501</v>
      </c>
      <c r="B107" s="86" t="s">
        <v>2501</v>
      </c>
      <c r="C107" s="85">
        <v>0</v>
      </c>
      <c r="D107" s="7"/>
      <c r="E107" s="7"/>
      <c r="F107" s="7"/>
    </row>
    <row r="108" spans="1:6" ht="38.25" x14ac:dyDescent="0.2">
      <c r="A108" s="86" t="s">
        <v>2502</v>
      </c>
      <c r="B108" s="86" t="s">
        <v>2502</v>
      </c>
      <c r="C108" s="85">
        <v>0</v>
      </c>
      <c r="D108" s="7"/>
      <c r="E108" s="7"/>
      <c r="F108" s="7"/>
    </row>
    <row r="109" spans="1:6" ht="38.25" x14ac:dyDescent="0.2">
      <c r="A109" s="86" t="s">
        <v>2503</v>
      </c>
      <c r="B109" s="86" t="s">
        <v>2503</v>
      </c>
      <c r="C109" s="85">
        <v>7.7366509436399999</v>
      </c>
      <c r="D109" s="7"/>
      <c r="E109" s="7"/>
      <c r="F109" s="7"/>
    </row>
    <row r="110" spans="1:6" ht="12.75" x14ac:dyDescent="0.2">
      <c r="A110" s="86" t="s">
        <v>2504</v>
      </c>
      <c r="B110" s="86" t="s">
        <v>2504</v>
      </c>
      <c r="C110" s="85">
        <v>0</v>
      </c>
      <c r="D110" s="7"/>
      <c r="E110" s="7"/>
      <c r="F110" s="7"/>
    </row>
    <row r="111" spans="1:6" ht="12.75" x14ac:dyDescent="0.2">
      <c r="A111" s="86" t="s">
        <v>2505</v>
      </c>
      <c r="B111" s="86" t="s">
        <v>2505</v>
      </c>
      <c r="C111" s="85">
        <v>0</v>
      </c>
      <c r="D111" s="7"/>
      <c r="E111" s="7"/>
      <c r="F111" s="7"/>
    </row>
    <row r="112" spans="1:6" ht="38.25" x14ac:dyDescent="0.2">
      <c r="A112" s="86" t="s">
        <v>2506</v>
      </c>
      <c r="B112" s="86" t="s">
        <v>2506</v>
      </c>
      <c r="C112" s="85">
        <v>0</v>
      </c>
      <c r="D112" s="7"/>
      <c r="E112" s="7"/>
      <c r="F112" s="7"/>
    </row>
    <row r="113" spans="1:6" ht="38.25" x14ac:dyDescent="0.2">
      <c r="A113" s="86" t="s">
        <v>2507</v>
      </c>
      <c r="B113" s="86" t="s">
        <v>2507</v>
      </c>
      <c r="C113" s="85">
        <v>12.6573445303</v>
      </c>
      <c r="D113" s="7"/>
      <c r="E113" s="7"/>
      <c r="F113" s="7"/>
    </row>
    <row r="114" spans="1:6" ht="38.25" x14ac:dyDescent="0.2">
      <c r="A114" s="86" t="s">
        <v>2508</v>
      </c>
      <c r="B114" s="86" t="s">
        <v>2508</v>
      </c>
      <c r="C114" s="85">
        <v>0</v>
      </c>
      <c r="D114" s="7"/>
      <c r="E114" s="7"/>
      <c r="F114" s="7"/>
    </row>
    <row r="115" spans="1:6" ht="38.25" x14ac:dyDescent="0.2">
      <c r="A115" s="86" t="s">
        <v>2509</v>
      </c>
      <c r="B115" s="86" t="s">
        <v>2509</v>
      </c>
      <c r="C115" s="85">
        <v>0</v>
      </c>
      <c r="D115" s="7"/>
      <c r="E115" s="7"/>
      <c r="F115" s="7"/>
    </row>
    <row r="116" spans="1:6" ht="38.25" x14ac:dyDescent="0.2">
      <c r="A116" s="86" t="s">
        <v>2510</v>
      </c>
      <c r="B116" s="86" t="s">
        <v>2510</v>
      </c>
      <c r="C116" s="85">
        <v>0</v>
      </c>
      <c r="D116" s="7"/>
      <c r="E116" s="7"/>
      <c r="F116" s="7"/>
    </row>
    <row r="117" spans="1:6" ht="38.25" x14ac:dyDescent="0.2">
      <c r="A117" s="86" t="s">
        <v>2511</v>
      </c>
      <c r="B117" s="86" t="s">
        <v>2511</v>
      </c>
      <c r="C117" s="85">
        <v>0</v>
      </c>
      <c r="D117" s="7"/>
      <c r="E117" s="7"/>
      <c r="F117" s="7"/>
    </row>
    <row r="118" spans="1:6" ht="38.25" x14ac:dyDescent="0.2">
      <c r="A118" s="86" t="s">
        <v>2512</v>
      </c>
      <c r="B118" s="86" t="s">
        <v>2512</v>
      </c>
      <c r="C118" s="85">
        <v>0</v>
      </c>
      <c r="D118" s="7"/>
      <c r="E118" s="7"/>
      <c r="F118" s="7"/>
    </row>
    <row r="119" spans="1:6" ht="38.25" x14ac:dyDescent="0.2">
      <c r="A119" s="86" t="s">
        <v>2513</v>
      </c>
      <c r="B119" s="86" t="s">
        <v>2513</v>
      </c>
      <c r="C119" s="85">
        <v>0</v>
      </c>
      <c r="D119" s="7"/>
      <c r="E119" s="7"/>
      <c r="F119" s="7"/>
    </row>
    <row r="120" spans="1:6" ht="38.25" x14ac:dyDescent="0.2">
      <c r="A120" s="86" t="s">
        <v>2514</v>
      </c>
      <c r="B120" s="86" t="s">
        <v>2514</v>
      </c>
      <c r="C120" s="85">
        <v>0</v>
      </c>
      <c r="D120" s="7"/>
      <c r="E120" s="7"/>
      <c r="F120" s="7"/>
    </row>
    <row r="121" spans="1:6" ht="38.25" x14ac:dyDescent="0.2">
      <c r="A121" s="86" t="s">
        <v>2515</v>
      </c>
      <c r="B121" s="86" t="s">
        <v>2515</v>
      </c>
      <c r="C121" s="85">
        <v>0</v>
      </c>
      <c r="D121" s="7"/>
      <c r="E121" s="7"/>
      <c r="F121" s="7"/>
    </row>
    <row r="122" spans="1:6" ht="38.25" x14ac:dyDescent="0.2">
      <c r="A122" s="86" t="s">
        <v>2516</v>
      </c>
      <c r="B122" s="86" t="s">
        <v>2516</v>
      </c>
      <c r="C122" s="85">
        <v>0</v>
      </c>
      <c r="D122" s="7"/>
      <c r="E122" s="7"/>
      <c r="F122" s="7"/>
    </row>
    <row r="123" spans="1:6" ht="38.25" x14ac:dyDescent="0.2">
      <c r="A123" s="86" t="s">
        <v>2517</v>
      </c>
      <c r="B123" s="86" t="s">
        <v>2517</v>
      </c>
      <c r="C123" s="85">
        <v>0</v>
      </c>
      <c r="D123" s="7"/>
      <c r="E123" s="7"/>
      <c r="F123" s="7"/>
    </row>
    <row r="124" spans="1:6" ht="38.25" x14ac:dyDescent="0.2">
      <c r="A124" s="86" t="s">
        <v>2518</v>
      </c>
      <c r="B124" s="86" t="s">
        <v>2518</v>
      </c>
      <c r="C124" s="85">
        <v>0</v>
      </c>
      <c r="D124" s="7"/>
      <c r="E124" s="7"/>
      <c r="F124" s="7"/>
    </row>
    <row r="125" spans="1:6" ht="38.25" x14ac:dyDescent="0.2">
      <c r="A125" s="86" t="s">
        <v>2519</v>
      </c>
      <c r="B125" s="86" t="s">
        <v>2519</v>
      </c>
      <c r="C125" s="85">
        <v>0</v>
      </c>
      <c r="D125" s="7"/>
      <c r="E125" s="7"/>
      <c r="F125" s="7"/>
    </row>
    <row r="126" spans="1:6" ht="38.25" x14ac:dyDescent="0.2">
      <c r="A126" s="86" t="s">
        <v>2520</v>
      </c>
      <c r="B126" s="86" t="s">
        <v>2520</v>
      </c>
      <c r="C126" s="85">
        <v>0</v>
      </c>
      <c r="D126" s="7"/>
      <c r="E126" s="7"/>
      <c r="F126" s="7"/>
    </row>
    <row r="127" spans="1:6" ht="38.25" x14ac:dyDescent="0.2">
      <c r="A127" s="86" t="s">
        <v>2521</v>
      </c>
      <c r="B127" s="86" t="s">
        <v>2521</v>
      </c>
      <c r="C127" s="85">
        <v>0</v>
      </c>
      <c r="D127" s="7"/>
      <c r="E127" s="7"/>
      <c r="F127" s="7"/>
    </row>
    <row r="128" spans="1:6" ht="38.25" x14ac:dyDescent="0.2">
      <c r="A128" s="86" t="s">
        <v>2522</v>
      </c>
      <c r="B128" s="86" t="s">
        <v>2522</v>
      </c>
      <c r="C128" s="85">
        <v>0</v>
      </c>
      <c r="D128" s="7"/>
      <c r="E128" s="7"/>
      <c r="F128" s="7"/>
    </row>
    <row r="129" spans="1:6" ht="38.25" x14ac:dyDescent="0.2">
      <c r="A129" s="86" t="s">
        <v>2523</v>
      </c>
      <c r="B129" s="86" t="s">
        <v>2523</v>
      </c>
      <c r="C129" s="85">
        <v>2.6035840618599999</v>
      </c>
      <c r="D129" s="7"/>
      <c r="E129" s="7"/>
      <c r="F129" s="7"/>
    </row>
    <row r="130" spans="1:6" ht="12.75" x14ac:dyDescent="0.2">
      <c r="A130" s="86" t="s">
        <v>2524</v>
      </c>
      <c r="B130" s="86" t="s">
        <v>2524</v>
      </c>
      <c r="C130" s="85">
        <v>3.3072580045</v>
      </c>
      <c r="D130" s="7"/>
      <c r="E130" s="7"/>
      <c r="F130" s="7"/>
    </row>
    <row r="131" spans="1:6" ht="25.5" x14ac:dyDescent="0.2">
      <c r="A131" s="86" t="s">
        <v>2525</v>
      </c>
      <c r="B131" s="86" t="s">
        <v>2525</v>
      </c>
      <c r="C131" s="85">
        <v>0</v>
      </c>
      <c r="D131" s="7"/>
      <c r="E131" s="7"/>
      <c r="F131" s="7"/>
    </row>
    <row r="132" spans="1:6" ht="25.5" x14ac:dyDescent="0.2">
      <c r="A132" s="86" t="s">
        <v>2526</v>
      </c>
      <c r="B132" s="86" t="s">
        <v>2526</v>
      </c>
      <c r="C132" s="85">
        <v>0</v>
      </c>
      <c r="D132" s="7"/>
      <c r="E132" s="7"/>
      <c r="F132" s="7"/>
    </row>
    <row r="133" spans="1:6" ht="25.5" x14ac:dyDescent="0.2">
      <c r="A133" s="86" t="s">
        <v>2527</v>
      </c>
      <c r="B133" s="86" t="s">
        <v>2527</v>
      </c>
      <c r="C133" s="85">
        <v>0</v>
      </c>
      <c r="D133" s="7"/>
      <c r="E133" s="7"/>
      <c r="F133" s="7"/>
    </row>
    <row r="134" spans="1:6" ht="38.25" x14ac:dyDescent="0.2">
      <c r="A134" s="86" t="s">
        <v>2528</v>
      </c>
      <c r="B134" s="86" t="s">
        <v>2528</v>
      </c>
      <c r="C134" s="85">
        <v>0</v>
      </c>
      <c r="D134" s="7"/>
      <c r="E134" s="7"/>
      <c r="F134" s="7"/>
    </row>
    <row r="135" spans="1:6" ht="38.25" x14ac:dyDescent="0.2">
      <c r="A135" s="86" t="s">
        <v>2529</v>
      </c>
      <c r="B135" s="86" t="s">
        <v>2529</v>
      </c>
      <c r="C135" s="85">
        <v>0</v>
      </c>
      <c r="D135" s="7"/>
      <c r="E135" s="7"/>
      <c r="F135" s="7"/>
    </row>
    <row r="136" spans="1:6" ht="25.5" x14ac:dyDescent="0.2">
      <c r="A136" s="86" t="s">
        <v>2530</v>
      </c>
      <c r="B136" s="86" t="s">
        <v>2530</v>
      </c>
      <c r="C136" s="85">
        <v>0</v>
      </c>
      <c r="D136" s="7"/>
      <c r="E136" s="7"/>
      <c r="F136" s="7"/>
    </row>
    <row r="137" spans="1:6" ht="25.5" x14ac:dyDescent="0.2">
      <c r="A137" s="86" t="s">
        <v>2531</v>
      </c>
      <c r="B137" s="86" t="s">
        <v>2531</v>
      </c>
      <c r="C137" s="85">
        <v>0</v>
      </c>
      <c r="D137" s="7"/>
      <c r="E137" s="7"/>
      <c r="F137" s="7"/>
    </row>
    <row r="138" spans="1:6" ht="38.25" x14ac:dyDescent="0.2">
      <c r="A138" s="86" t="s">
        <v>2532</v>
      </c>
      <c r="B138" s="86" t="s">
        <v>2532</v>
      </c>
      <c r="C138" s="85">
        <v>0</v>
      </c>
      <c r="D138" s="7"/>
      <c r="E138" s="7"/>
      <c r="F138" s="7"/>
    </row>
    <row r="139" spans="1:6" ht="25.5" x14ac:dyDescent="0.2">
      <c r="A139" s="86" t="s">
        <v>2533</v>
      </c>
      <c r="B139" s="86" t="s">
        <v>2533</v>
      </c>
      <c r="C139" s="85">
        <v>0</v>
      </c>
      <c r="D139" s="7"/>
      <c r="E139" s="7"/>
      <c r="F139" s="7"/>
    </row>
    <row r="140" spans="1:6" ht="25.5" x14ac:dyDescent="0.2">
      <c r="A140" s="86" t="s">
        <v>2534</v>
      </c>
      <c r="B140" s="86" t="s">
        <v>2534</v>
      </c>
      <c r="C140" s="85">
        <v>0</v>
      </c>
      <c r="D140" s="7"/>
      <c r="E140" s="7"/>
      <c r="F140" s="7"/>
    </row>
    <row r="141" spans="1:6" ht="25.5" x14ac:dyDescent="0.2">
      <c r="A141" s="86" t="s">
        <v>2535</v>
      </c>
      <c r="B141" s="86" t="s">
        <v>2535</v>
      </c>
      <c r="C141" s="85">
        <v>0</v>
      </c>
      <c r="D141" s="7"/>
      <c r="E141" s="7"/>
      <c r="F141" s="7"/>
    </row>
    <row r="142" spans="1:6" ht="38.25" x14ac:dyDescent="0.2">
      <c r="A142" s="86" t="s">
        <v>2536</v>
      </c>
      <c r="B142" s="86" t="s">
        <v>2536</v>
      </c>
      <c r="C142" s="85">
        <v>0</v>
      </c>
      <c r="D142" s="7"/>
      <c r="E142" s="7"/>
      <c r="F142" s="7"/>
    </row>
    <row r="143" spans="1:6" ht="25.5" x14ac:dyDescent="0.2">
      <c r="A143" s="86" t="s">
        <v>2537</v>
      </c>
      <c r="B143" s="86" t="s">
        <v>2537</v>
      </c>
      <c r="C143" s="85">
        <v>0</v>
      </c>
      <c r="D143" s="7"/>
      <c r="E143" s="7"/>
      <c r="F143" s="7"/>
    </row>
    <row r="144" spans="1:6" ht="25.5" x14ac:dyDescent="0.2">
      <c r="A144" s="86" t="s">
        <v>2538</v>
      </c>
      <c r="B144" s="86" t="s">
        <v>2538</v>
      </c>
      <c r="C144" s="85">
        <v>0</v>
      </c>
      <c r="D144" s="7"/>
      <c r="E144" s="7"/>
      <c r="F144" s="7"/>
    </row>
    <row r="145" spans="1:6" ht="38.25" x14ac:dyDescent="0.2">
      <c r="A145" s="86" t="s">
        <v>2539</v>
      </c>
      <c r="B145" s="86" t="s">
        <v>2539</v>
      </c>
      <c r="C145" s="85">
        <v>0</v>
      </c>
      <c r="D145" s="7"/>
      <c r="E145" s="7"/>
      <c r="F145" s="7"/>
    </row>
    <row r="146" spans="1:6" ht="38.25" x14ac:dyDescent="0.2">
      <c r="A146" s="86" t="s">
        <v>2540</v>
      </c>
      <c r="B146" s="86" t="s">
        <v>2540</v>
      </c>
      <c r="C146" s="85">
        <v>0</v>
      </c>
      <c r="D146" s="7"/>
      <c r="E146" s="7"/>
      <c r="F146" s="7"/>
    </row>
    <row r="147" spans="1:6" ht="38.25" x14ac:dyDescent="0.2">
      <c r="A147" s="86" t="s">
        <v>2541</v>
      </c>
      <c r="B147" s="86" t="s">
        <v>2541</v>
      </c>
      <c r="C147" s="85">
        <v>0</v>
      </c>
      <c r="D147" s="7"/>
      <c r="E147" s="7"/>
      <c r="F147" s="7"/>
    </row>
    <row r="148" spans="1:6" ht="25.5" x14ac:dyDescent="0.2">
      <c r="A148" s="86" t="s">
        <v>2542</v>
      </c>
      <c r="B148" s="86" t="s">
        <v>2542</v>
      </c>
      <c r="C148" s="85">
        <v>0</v>
      </c>
      <c r="D148" s="7"/>
      <c r="E148" s="7"/>
      <c r="F148" s="7"/>
    </row>
    <row r="149" spans="1:6" ht="25.5" x14ac:dyDescent="0.2">
      <c r="A149" s="86" t="s">
        <v>2543</v>
      </c>
      <c r="B149" s="86" t="s">
        <v>2543</v>
      </c>
      <c r="C149" s="85">
        <v>0</v>
      </c>
      <c r="D149" s="7"/>
      <c r="E149" s="7"/>
      <c r="F149" s="7"/>
    </row>
    <row r="150" spans="1:6" ht="25.5" x14ac:dyDescent="0.2">
      <c r="A150" s="86" t="s">
        <v>2544</v>
      </c>
      <c r="B150" s="86" t="s">
        <v>2544</v>
      </c>
      <c r="C150" s="85">
        <v>0</v>
      </c>
      <c r="D150" s="7"/>
      <c r="E150" s="7"/>
      <c r="F150" s="7"/>
    </row>
    <row r="151" spans="1:6" ht="25.5" x14ac:dyDescent="0.2">
      <c r="A151" s="86" t="s">
        <v>2545</v>
      </c>
      <c r="B151" s="86" t="s">
        <v>2545</v>
      </c>
      <c r="C151" s="85">
        <v>0</v>
      </c>
      <c r="D151" s="7"/>
      <c r="E151" s="7"/>
      <c r="F151" s="7"/>
    </row>
    <row r="152" spans="1:6" ht="38.25" x14ac:dyDescent="0.2">
      <c r="A152" s="86" t="s">
        <v>2546</v>
      </c>
      <c r="B152" s="86" t="s">
        <v>2546</v>
      </c>
      <c r="C152" s="85">
        <v>0</v>
      </c>
      <c r="D152" s="7"/>
      <c r="E152" s="7"/>
      <c r="F152" s="7"/>
    </row>
    <row r="153" spans="1:6" ht="38.25" x14ac:dyDescent="0.2">
      <c r="A153" s="86" t="s">
        <v>2547</v>
      </c>
      <c r="B153" s="86" t="s">
        <v>2547</v>
      </c>
      <c r="C153" s="85">
        <v>0</v>
      </c>
      <c r="D153" s="7"/>
      <c r="E153" s="7"/>
      <c r="F153" s="7"/>
    </row>
    <row r="154" spans="1:6" ht="12.75" x14ac:dyDescent="0.2">
      <c r="A154" s="86" t="s">
        <v>2548</v>
      </c>
      <c r="B154" s="86" t="s">
        <v>2548</v>
      </c>
      <c r="C154" s="85">
        <v>0</v>
      </c>
      <c r="D154" s="7"/>
      <c r="E154" s="7"/>
      <c r="F154" s="7"/>
    </row>
    <row r="155" spans="1:6" ht="38.25" x14ac:dyDescent="0.2">
      <c r="A155" s="86" t="s">
        <v>2549</v>
      </c>
      <c r="B155" s="86" t="s">
        <v>2549</v>
      </c>
      <c r="C155" s="85">
        <v>0</v>
      </c>
      <c r="D155" s="7"/>
      <c r="E155" s="7"/>
      <c r="F155" s="7"/>
    </row>
    <row r="156" spans="1:6" ht="51" x14ac:dyDescent="0.2">
      <c r="A156" s="86" t="s">
        <v>2550</v>
      </c>
      <c r="B156" s="86" t="s">
        <v>2550</v>
      </c>
      <c r="C156" s="85">
        <v>0</v>
      </c>
      <c r="D156" s="7"/>
      <c r="E156" s="7"/>
      <c r="F156" s="7"/>
    </row>
    <row r="157" spans="1:6" ht="25.5" x14ac:dyDescent="0.2">
      <c r="A157" s="86" t="s">
        <v>2551</v>
      </c>
      <c r="B157" s="86" t="s">
        <v>2551</v>
      </c>
      <c r="C157" s="85">
        <v>1.78692894655</v>
      </c>
      <c r="D157" s="7"/>
      <c r="E157" s="7"/>
      <c r="F157" s="7"/>
    </row>
    <row r="158" spans="1:6" ht="114.75" x14ac:dyDescent="0.2">
      <c r="A158" s="86" t="s">
        <v>2552</v>
      </c>
      <c r="B158" s="86" t="s">
        <v>2552</v>
      </c>
      <c r="C158" s="85">
        <v>0</v>
      </c>
      <c r="D158" s="7"/>
      <c r="E158" s="7"/>
      <c r="F158" s="7"/>
    </row>
    <row r="159" spans="1:6" ht="127.5" x14ac:dyDescent="0.2">
      <c r="A159" s="86" t="s">
        <v>2553</v>
      </c>
      <c r="B159" s="86" t="s">
        <v>2553</v>
      </c>
      <c r="C159" s="85">
        <v>0</v>
      </c>
      <c r="D159" s="7"/>
      <c r="E159" s="7"/>
      <c r="F159" s="7"/>
    </row>
    <row r="160" spans="1:6" ht="63.75" x14ac:dyDescent="0.2">
      <c r="A160" s="86" t="s">
        <v>2554</v>
      </c>
      <c r="B160" s="86" t="s">
        <v>2554</v>
      </c>
      <c r="C160" s="85">
        <v>0</v>
      </c>
      <c r="D160" s="7"/>
      <c r="E160" s="7"/>
      <c r="F160" s="7"/>
    </row>
    <row r="161" spans="1:6" ht="38.25" x14ac:dyDescent="0.2">
      <c r="A161" s="86" t="s">
        <v>2555</v>
      </c>
      <c r="B161" s="86" t="s">
        <v>2555</v>
      </c>
      <c r="C161" s="85">
        <v>0</v>
      </c>
      <c r="D161" s="7"/>
      <c r="E161" s="7"/>
      <c r="F161" s="7"/>
    </row>
    <row r="162" spans="1:6" ht="38.25" x14ac:dyDescent="0.2">
      <c r="A162" s="86" t="s">
        <v>2556</v>
      </c>
      <c r="B162" s="86" t="s">
        <v>2556</v>
      </c>
      <c r="C162" s="85">
        <v>0</v>
      </c>
      <c r="D162" s="7"/>
      <c r="E162" s="7"/>
      <c r="F162" s="7"/>
    </row>
    <row r="163" spans="1:6" ht="38.25" x14ac:dyDescent="0.2">
      <c r="A163" s="86" t="s">
        <v>2557</v>
      </c>
      <c r="B163" s="86" t="s">
        <v>2557</v>
      </c>
      <c r="C163" s="85">
        <v>0</v>
      </c>
      <c r="D163" s="7"/>
      <c r="E163" s="7"/>
      <c r="F163" s="7"/>
    </row>
    <row r="164" spans="1:6" ht="38.25" x14ac:dyDescent="0.2">
      <c r="A164" s="86" t="s">
        <v>2558</v>
      </c>
      <c r="B164" s="86" t="s">
        <v>2558</v>
      </c>
      <c r="C164" s="85">
        <v>0</v>
      </c>
      <c r="D164" s="7"/>
      <c r="E164" s="7"/>
      <c r="F164" s="7"/>
    </row>
    <row r="165" spans="1:6" ht="38.25" x14ac:dyDescent="0.2">
      <c r="A165" s="86" t="s">
        <v>2559</v>
      </c>
      <c r="B165" s="86" t="s">
        <v>2559</v>
      </c>
      <c r="C165" s="85">
        <v>0</v>
      </c>
      <c r="D165" s="7"/>
      <c r="E165" s="7"/>
      <c r="F165" s="7"/>
    </row>
    <row r="166" spans="1:6" ht="38.25" x14ac:dyDescent="0.2">
      <c r="A166" s="86" t="s">
        <v>2560</v>
      </c>
      <c r="B166" s="86" t="s">
        <v>2560</v>
      </c>
      <c r="C166" s="85">
        <v>1.5510905538399999</v>
      </c>
      <c r="D166" s="7"/>
      <c r="E166" s="7"/>
      <c r="F166" s="7"/>
    </row>
    <row r="167" spans="1:6" ht="38.25" x14ac:dyDescent="0.2">
      <c r="A167" s="86" t="s">
        <v>2561</v>
      </c>
      <c r="B167" s="86" t="s">
        <v>2561</v>
      </c>
      <c r="C167" s="85">
        <v>0</v>
      </c>
      <c r="D167" s="7"/>
      <c r="E167" s="7"/>
      <c r="F167" s="7"/>
    </row>
    <row r="168" spans="1:6" ht="38.25" x14ac:dyDescent="0.2">
      <c r="A168" s="86" t="s">
        <v>2562</v>
      </c>
      <c r="B168" s="86" t="s">
        <v>2562</v>
      </c>
      <c r="C168" s="85">
        <v>0</v>
      </c>
      <c r="D168" s="7"/>
      <c r="E168" s="7"/>
      <c r="F168" s="7"/>
    </row>
    <row r="169" spans="1:6" ht="51" x14ac:dyDescent="0.2">
      <c r="A169" s="86" t="s">
        <v>2550</v>
      </c>
      <c r="B169" s="86" t="s">
        <v>2550</v>
      </c>
      <c r="C169" s="85">
        <v>0</v>
      </c>
      <c r="D169" s="7"/>
      <c r="E169" s="7"/>
      <c r="F169" s="7"/>
    </row>
    <row r="170" spans="1:6" ht="51" x14ac:dyDescent="0.2">
      <c r="A170" s="86" t="s">
        <v>2563</v>
      </c>
      <c r="B170" s="86" t="s">
        <v>2563</v>
      </c>
      <c r="C170" s="85">
        <v>0</v>
      </c>
      <c r="D170" s="7"/>
      <c r="E170" s="7"/>
      <c r="F170" s="7"/>
    </row>
    <row r="171" spans="1:6" ht="38.25" x14ac:dyDescent="0.2">
      <c r="A171" s="86" t="s">
        <v>2564</v>
      </c>
      <c r="B171" s="86" t="s">
        <v>2564</v>
      </c>
      <c r="C171" s="85">
        <v>0</v>
      </c>
      <c r="D171" s="7"/>
      <c r="E171" s="7"/>
      <c r="F171" s="7"/>
    </row>
    <row r="172" spans="1:6" ht="38.25" x14ac:dyDescent="0.2">
      <c r="A172" s="86" t="s">
        <v>2565</v>
      </c>
      <c r="B172" s="86" t="s">
        <v>2565</v>
      </c>
      <c r="C172" s="85">
        <v>0</v>
      </c>
      <c r="D172" s="7"/>
      <c r="E172" s="7"/>
      <c r="F172" s="7"/>
    </row>
    <row r="173" spans="1:6" ht="25.5" x14ac:dyDescent="0.2">
      <c r="A173" s="86" t="s">
        <v>2566</v>
      </c>
      <c r="B173" s="86" t="s">
        <v>2566</v>
      </c>
      <c r="C173" s="85">
        <v>0</v>
      </c>
      <c r="D173" s="7"/>
      <c r="E173" s="7"/>
      <c r="F173" s="7"/>
    </row>
    <row r="174" spans="1:6" ht="38.25" x14ac:dyDescent="0.2">
      <c r="A174" s="86" t="s">
        <v>2567</v>
      </c>
      <c r="B174" s="86" t="s">
        <v>2567</v>
      </c>
      <c r="C174" s="85">
        <v>0.30962025250199998</v>
      </c>
      <c r="D174" s="7"/>
      <c r="E174" s="7"/>
      <c r="F174" s="7"/>
    </row>
    <row r="175" spans="1:6" ht="38.25" x14ac:dyDescent="0.2">
      <c r="A175" s="86" t="s">
        <v>2568</v>
      </c>
      <c r="B175" s="86" t="s">
        <v>2568</v>
      </c>
      <c r="C175" s="85">
        <v>0</v>
      </c>
      <c r="D175" s="7"/>
      <c r="E175" s="7"/>
      <c r="F175" s="7"/>
    </row>
    <row r="176" spans="1:6" ht="25.5" x14ac:dyDescent="0.2">
      <c r="A176" s="86" t="s">
        <v>2569</v>
      </c>
      <c r="B176" s="86" t="s">
        <v>2569</v>
      </c>
      <c r="C176" s="85">
        <v>0</v>
      </c>
      <c r="D176" s="7"/>
      <c r="E176" s="7"/>
      <c r="F176" s="7"/>
    </row>
    <row r="177" spans="1:6" ht="114.75" x14ac:dyDescent="0.2">
      <c r="A177" s="86" t="s">
        <v>2570</v>
      </c>
      <c r="B177" s="86" t="s">
        <v>2570</v>
      </c>
      <c r="C177" s="85">
        <v>0.19230515717999999</v>
      </c>
      <c r="D177" s="7"/>
      <c r="E177" s="7"/>
      <c r="F177" s="7"/>
    </row>
    <row r="178" spans="1:6" ht="38.25" x14ac:dyDescent="0.2">
      <c r="A178" s="86" t="s">
        <v>2571</v>
      </c>
      <c r="B178" s="86" t="s">
        <v>2571</v>
      </c>
      <c r="C178" s="85">
        <v>0</v>
      </c>
      <c r="D178" s="7"/>
      <c r="E178" s="7"/>
      <c r="F178" s="7"/>
    </row>
    <row r="179" spans="1:6" ht="38.25" x14ac:dyDescent="0.2">
      <c r="A179" s="86" t="s">
        <v>2572</v>
      </c>
      <c r="B179" s="86" t="s">
        <v>2572</v>
      </c>
      <c r="C179" s="85">
        <v>0</v>
      </c>
      <c r="D179" s="7"/>
      <c r="E179" s="7"/>
      <c r="F179" s="7"/>
    </row>
    <row r="180" spans="1:6" ht="38.25" x14ac:dyDescent="0.2">
      <c r="A180" s="86" t="s">
        <v>2573</v>
      </c>
      <c r="B180" s="86" t="s">
        <v>2573</v>
      </c>
      <c r="C180" s="85">
        <v>0</v>
      </c>
      <c r="D180" s="7"/>
      <c r="E180" s="7"/>
      <c r="F180" s="7"/>
    </row>
    <row r="181" spans="1:6" ht="38.25" x14ac:dyDescent="0.2">
      <c r="A181" s="86" t="s">
        <v>2574</v>
      </c>
      <c r="B181" s="86" t="s">
        <v>2574</v>
      </c>
      <c r="C181" s="85">
        <v>0</v>
      </c>
      <c r="D181" s="7"/>
      <c r="E181" s="7"/>
      <c r="F181" s="7"/>
    </row>
    <row r="182" spans="1:6" ht="25.5" x14ac:dyDescent="0.2">
      <c r="A182" s="86" t="s">
        <v>2575</v>
      </c>
      <c r="B182" s="86" t="s">
        <v>2575</v>
      </c>
      <c r="C182" s="85">
        <v>0</v>
      </c>
      <c r="D182" s="7"/>
      <c r="E182" s="7"/>
      <c r="F182" s="7"/>
    </row>
    <row r="183" spans="1:6" ht="38.25" x14ac:dyDescent="0.2">
      <c r="A183" s="86" t="s">
        <v>2576</v>
      </c>
      <c r="B183" s="86" t="s">
        <v>2576</v>
      </c>
      <c r="C183" s="85">
        <v>0</v>
      </c>
      <c r="D183" s="7"/>
      <c r="E183" s="7"/>
      <c r="F183" s="7"/>
    </row>
    <row r="184" spans="1:6" ht="38.25" x14ac:dyDescent="0.2">
      <c r="A184" s="86" t="s">
        <v>2577</v>
      </c>
      <c r="B184" s="86" t="s">
        <v>2577</v>
      </c>
      <c r="C184" s="85">
        <v>0</v>
      </c>
      <c r="D184" s="7"/>
      <c r="E184" s="7"/>
      <c r="F184" s="7"/>
    </row>
    <row r="185" spans="1:6" ht="38.25" x14ac:dyDescent="0.2">
      <c r="A185" s="86" t="s">
        <v>2578</v>
      </c>
      <c r="B185" s="86" t="s">
        <v>2578</v>
      </c>
      <c r="C185" s="85">
        <v>0</v>
      </c>
      <c r="D185" s="7"/>
      <c r="E185" s="7"/>
      <c r="F185" s="7"/>
    </row>
    <row r="186" spans="1:6" ht="38.25" x14ac:dyDescent="0.2">
      <c r="A186" s="86" t="s">
        <v>2579</v>
      </c>
      <c r="B186" s="86" t="s">
        <v>2579</v>
      </c>
      <c r="C186" s="85">
        <v>0</v>
      </c>
      <c r="D186" s="7"/>
      <c r="E186" s="7"/>
      <c r="F186" s="7"/>
    </row>
    <row r="187" spans="1:6" ht="38.25" x14ac:dyDescent="0.2">
      <c r="A187" s="86" t="s">
        <v>2580</v>
      </c>
      <c r="B187" s="86" t="s">
        <v>2580</v>
      </c>
      <c r="C187" s="85">
        <v>0</v>
      </c>
      <c r="D187" s="7"/>
      <c r="E187" s="7"/>
      <c r="F187" s="7"/>
    </row>
    <row r="188" spans="1:6" ht="38.25" x14ac:dyDescent="0.2">
      <c r="A188" s="86" t="s">
        <v>2581</v>
      </c>
      <c r="B188" s="86" t="s">
        <v>2581</v>
      </c>
      <c r="C188" s="85">
        <v>0</v>
      </c>
      <c r="D188" s="7"/>
      <c r="E188" s="7"/>
      <c r="F188" s="7"/>
    </row>
    <row r="189" spans="1:6" ht="38.25" x14ac:dyDescent="0.2">
      <c r="A189" s="86" t="s">
        <v>2582</v>
      </c>
      <c r="B189" s="86" t="s">
        <v>2582</v>
      </c>
      <c r="C189" s="85">
        <v>0</v>
      </c>
      <c r="D189" s="7"/>
      <c r="E189" s="7"/>
      <c r="F189" s="7"/>
    </row>
    <row r="190" spans="1:6" ht="38.25" x14ac:dyDescent="0.2">
      <c r="A190" s="86" t="s">
        <v>2583</v>
      </c>
      <c r="B190" s="86" t="s">
        <v>2583</v>
      </c>
      <c r="C190" s="85">
        <v>0.54083810328199999</v>
      </c>
      <c r="D190" s="7"/>
      <c r="E190" s="7"/>
      <c r="F190" s="7"/>
    </row>
    <row r="191" spans="1:6" ht="38.25" x14ac:dyDescent="0.2">
      <c r="A191" s="86" t="s">
        <v>2584</v>
      </c>
      <c r="B191" s="86" t="s">
        <v>2584</v>
      </c>
      <c r="C191" s="85">
        <v>0</v>
      </c>
      <c r="D191" s="7"/>
      <c r="E191" s="7"/>
      <c r="F191" s="7"/>
    </row>
    <row r="192" spans="1:6" ht="38.25" x14ac:dyDescent="0.2">
      <c r="A192" s="86" t="s">
        <v>2585</v>
      </c>
      <c r="B192" s="86" t="s">
        <v>2585</v>
      </c>
      <c r="C192" s="85">
        <v>0</v>
      </c>
      <c r="D192" s="7"/>
      <c r="E192" s="7"/>
      <c r="F192" s="7"/>
    </row>
    <row r="193" spans="1:6" ht="38.25" x14ac:dyDescent="0.2">
      <c r="A193" s="86" t="s">
        <v>2586</v>
      </c>
      <c r="B193" s="86" t="s">
        <v>2586</v>
      </c>
      <c r="C193" s="85">
        <v>0</v>
      </c>
      <c r="D193" s="7"/>
      <c r="E193" s="7"/>
      <c r="F193" s="7"/>
    </row>
    <row r="194" spans="1:6" ht="38.25" x14ac:dyDescent="0.2">
      <c r="A194" s="86" t="s">
        <v>2587</v>
      </c>
      <c r="B194" s="86" t="s">
        <v>2587</v>
      </c>
      <c r="C194" s="85">
        <v>0</v>
      </c>
      <c r="D194" s="7"/>
      <c r="E194" s="7"/>
      <c r="F194" s="7"/>
    </row>
    <row r="195" spans="1:6" ht="38.25" x14ac:dyDescent="0.2">
      <c r="A195" s="86" t="s">
        <v>2588</v>
      </c>
      <c r="B195" s="86" t="s">
        <v>2588</v>
      </c>
      <c r="C195" s="85">
        <v>1.67063459314</v>
      </c>
      <c r="D195" s="7"/>
      <c r="E195" s="7"/>
      <c r="F195" s="7"/>
    </row>
    <row r="196" spans="1:6" ht="38.25" x14ac:dyDescent="0.2">
      <c r="A196" s="86" t="s">
        <v>2589</v>
      </c>
      <c r="B196" s="86" t="s">
        <v>2589</v>
      </c>
      <c r="C196" s="85">
        <v>0</v>
      </c>
      <c r="D196" s="7"/>
      <c r="E196" s="7"/>
      <c r="F196" s="7"/>
    </row>
    <row r="197" spans="1:6" ht="38.25" x14ac:dyDescent="0.2">
      <c r="A197" s="86" t="s">
        <v>2590</v>
      </c>
      <c r="B197" s="86" t="s">
        <v>2590</v>
      </c>
      <c r="C197" s="85">
        <v>0</v>
      </c>
      <c r="D197" s="7"/>
      <c r="E197" s="7"/>
      <c r="F197" s="7"/>
    </row>
    <row r="198" spans="1:6" ht="38.25" x14ac:dyDescent="0.2">
      <c r="A198" s="86" t="s">
        <v>2591</v>
      </c>
      <c r="B198" s="86" t="s">
        <v>2591</v>
      </c>
      <c r="C198" s="85">
        <v>0</v>
      </c>
      <c r="D198" s="7"/>
      <c r="E198" s="7"/>
      <c r="F198" s="7"/>
    </row>
    <row r="199" spans="1:6" ht="38.25" x14ac:dyDescent="0.2">
      <c r="A199" s="86" t="s">
        <v>2592</v>
      </c>
      <c r="B199" s="86" t="s">
        <v>2592</v>
      </c>
      <c r="C199" s="85">
        <v>0</v>
      </c>
      <c r="D199" s="7"/>
      <c r="E199" s="7"/>
      <c r="F199" s="7"/>
    </row>
    <row r="200" spans="1:6" ht="38.25" x14ac:dyDescent="0.2">
      <c r="A200" s="86" t="s">
        <v>2593</v>
      </c>
      <c r="B200" s="86" t="s">
        <v>2593</v>
      </c>
      <c r="C200" s="85">
        <v>0</v>
      </c>
      <c r="D200" s="7"/>
      <c r="E200" s="7"/>
      <c r="F200" s="7"/>
    </row>
    <row r="201" spans="1:6" ht="38.25" x14ac:dyDescent="0.2">
      <c r="A201" s="86" t="s">
        <v>2594</v>
      </c>
      <c r="B201" s="86" t="s">
        <v>2594</v>
      </c>
      <c r="C201" s="85">
        <v>0</v>
      </c>
      <c r="D201" s="7"/>
      <c r="E201" s="7"/>
      <c r="F201" s="7"/>
    </row>
    <row r="202" spans="1:6" ht="38.25" x14ac:dyDescent="0.2">
      <c r="A202" s="86" t="s">
        <v>2595</v>
      </c>
      <c r="B202" s="86" t="s">
        <v>2595</v>
      </c>
      <c r="C202" s="85">
        <v>0</v>
      </c>
      <c r="D202" s="7"/>
      <c r="E202" s="7"/>
      <c r="F202" s="7"/>
    </row>
    <row r="203" spans="1:6" ht="38.25" x14ac:dyDescent="0.2">
      <c r="A203" s="86" t="s">
        <v>2596</v>
      </c>
      <c r="B203" s="86" t="s">
        <v>2596</v>
      </c>
      <c r="C203" s="85">
        <v>0</v>
      </c>
      <c r="D203" s="7"/>
      <c r="E203" s="7"/>
      <c r="F203" s="7"/>
    </row>
    <row r="204" spans="1:6" ht="12.75" x14ac:dyDescent="0.2">
      <c r="A204" s="86" t="s">
        <v>2597</v>
      </c>
      <c r="B204" s="86" t="s">
        <v>2597</v>
      </c>
      <c r="C204" s="85">
        <v>0</v>
      </c>
      <c r="D204" s="7"/>
      <c r="E204" s="7"/>
      <c r="F204" s="7"/>
    </row>
    <row r="205" spans="1:6" ht="12.75" x14ac:dyDescent="0.2">
      <c r="A205" s="86" t="s">
        <v>2598</v>
      </c>
      <c r="B205" s="86" t="s">
        <v>2598</v>
      </c>
      <c r="C205" s="85">
        <v>0</v>
      </c>
      <c r="D205" s="7"/>
      <c r="E205" s="7"/>
      <c r="F205" s="7"/>
    </row>
    <row r="206" spans="1:6" ht="12.75" x14ac:dyDescent="0.2">
      <c r="A206" s="86" t="s">
        <v>2599</v>
      </c>
      <c r="B206" s="86" t="s">
        <v>2599</v>
      </c>
      <c r="C206" s="85">
        <v>0</v>
      </c>
      <c r="D206" s="7"/>
      <c r="E206" s="7"/>
      <c r="F206" s="7"/>
    </row>
    <row r="207" spans="1:6" ht="63.75" x14ac:dyDescent="0.2">
      <c r="A207" s="86" t="s">
        <v>2600</v>
      </c>
      <c r="B207" s="86" t="s">
        <v>2600</v>
      </c>
      <c r="C207" s="85">
        <v>0</v>
      </c>
      <c r="D207" s="7"/>
      <c r="E207" s="7"/>
      <c r="F207" s="7"/>
    </row>
    <row r="208" spans="1:6" ht="63.75" x14ac:dyDescent="0.2">
      <c r="A208" s="86" t="s">
        <v>2601</v>
      </c>
      <c r="B208" s="86" t="s">
        <v>2601</v>
      </c>
      <c r="C208" s="85">
        <v>0</v>
      </c>
      <c r="D208" s="7"/>
      <c r="E208" s="7"/>
      <c r="F208" s="7"/>
    </row>
    <row r="209" spans="1:6" ht="63.75" x14ac:dyDescent="0.2">
      <c r="A209" s="86" t="s">
        <v>2602</v>
      </c>
      <c r="B209" s="86" t="s">
        <v>2602</v>
      </c>
      <c r="C209" s="85">
        <v>0</v>
      </c>
      <c r="D209" s="7"/>
      <c r="E209" s="7"/>
      <c r="F209" s="7"/>
    </row>
    <row r="210" spans="1:6" ht="38.25" x14ac:dyDescent="0.2">
      <c r="A210" s="86" t="s">
        <v>2603</v>
      </c>
      <c r="B210" s="86" t="s">
        <v>2603</v>
      </c>
      <c r="C210" s="85">
        <v>0</v>
      </c>
      <c r="D210" s="7"/>
      <c r="E210" s="7"/>
      <c r="F210" s="7"/>
    </row>
    <row r="211" spans="1:6" ht="38.25" x14ac:dyDescent="0.2">
      <c r="A211" s="86" t="s">
        <v>2604</v>
      </c>
      <c r="B211" s="86" t="s">
        <v>2604</v>
      </c>
      <c r="C211" s="85">
        <v>0</v>
      </c>
      <c r="D211" s="7"/>
      <c r="E211" s="7"/>
      <c r="F211" s="7"/>
    </row>
    <row r="212" spans="1:6" ht="25.5" x14ac:dyDescent="0.2">
      <c r="A212" s="86" t="s">
        <v>2605</v>
      </c>
      <c r="B212" s="86" t="s">
        <v>2605</v>
      </c>
      <c r="C212" s="85">
        <v>0</v>
      </c>
      <c r="D212" s="7"/>
      <c r="E212" s="7"/>
      <c r="F212" s="7"/>
    </row>
    <row r="213" spans="1:6" ht="38.25" x14ac:dyDescent="0.2">
      <c r="A213" s="86" t="s">
        <v>2606</v>
      </c>
      <c r="B213" s="86" t="s">
        <v>2606</v>
      </c>
      <c r="C213" s="85">
        <v>0</v>
      </c>
      <c r="D213" s="7"/>
      <c r="E213" s="7"/>
      <c r="F213" s="7"/>
    </row>
    <row r="214" spans="1:6" ht="25.5" x14ac:dyDescent="0.2">
      <c r="A214" s="86" t="s">
        <v>2607</v>
      </c>
      <c r="B214" s="86" t="s">
        <v>2607</v>
      </c>
      <c r="C214" s="85">
        <v>0</v>
      </c>
      <c r="D214" s="7"/>
      <c r="E214" s="7"/>
      <c r="F214" s="7"/>
    </row>
    <row r="215" spans="1:6" ht="51" x14ac:dyDescent="0.2">
      <c r="A215" s="86" t="s">
        <v>2608</v>
      </c>
      <c r="B215" s="86" t="s">
        <v>2608</v>
      </c>
      <c r="C215" s="85">
        <v>0</v>
      </c>
      <c r="D215" s="7"/>
      <c r="E215" s="7"/>
      <c r="F215" s="7"/>
    </row>
    <row r="216" spans="1:6" ht="25.5" x14ac:dyDescent="0.2">
      <c r="A216" s="86" t="s">
        <v>2609</v>
      </c>
      <c r="B216" s="86" t="s">
        <v>2609</v>
      </c>
      <c r="C216" s="85">
        <v>0</v>
      </c>
      <c r="D216" s="7"/>
      <c r="E216" s="7"/>
      <c r="F216" s="7"/>
    </row>
    <row r="217" spans="1:6" ht="51" x14ac:dyDescent="0.2">
      <c r="A217" s="86" t="s">
        <v>2610</v>
      </c>
      <c r="B217" s="86" t="s">
        <v>2610</v>
      </c>
      <c r="C217" s="85">
        <v>0</v>
      </c>
      <c r="D217" s="7"/>
      <c r="E217" s="7"/>
      <c r="F217" s="7"/>
    </row>
    <row r="218" spans="1:6" ht="51" x14ac:dyDescent="0.2">
      <c r="A218" s="86" t="s">
        <v>2611</v>
      </c>
      <c r="B218" s="86" t="s">
        <v>2611</v>
      </c>
      <c r="C218" s="85">
        <v>0</v>
      </c>
      <c r="D218" s="7"/>
      <c r="E218" s="7"/>
      <c r="F218" s="7"/>
    </row>
    <row r="219" spans="1:6" ht="38.25" x14ac:dyDescent="0.2">
      <c r="A219" s="86" t="s">
        <v>2612</v>
      </c>
      <c r="B219" s="86" t="s">
        <v>2612</v>
      </c>
      <c r="C219" s="85">
        <v>0</v>
      </c>
      <c r="D219" s="7"/>
      <c r="E219" s="7"/>
      <c r="F219" s="7"/>
    </row>
    <row r="220" spans="1:6" ht="38.25" x14ac:dyDescent="0.2">
      <c r="A220" s="86" t="s">
        <v>2613</v>
      </c>
      <c r="B220" s="86" t="s">
        <v>2613</v>
      </c>
      <c r="C220" s="85">
        <v>0</v>
      </c>
      <c r="D220" s="7"/>
      <c r="E220" s="7"/>
      <c r="F220" s="7"/>
    </row>
    <row r="221" spans="1:6" ht="25.5" x14ac:dyDescent="0.2">
      <c r="A221" s="86" t="s">
        <v>2614</v>
      </c>
      <c r="B221" s="86" t="s">
        <v>2614</v>
      </c>
      <c r="C221" s="85">
        <v>0</v>
      </c>
      <c r="D221" s="7"/>
      <c r="E221" s="7"/>
      <c r="F221" s="7"/>
    </row>
    <row r="222" spans="1:6" ht="38.25" x14ac:dyDescent="0.2">
      <c r="A222" s="86" t="s">
        <v>2615</v>
      </c>
      <c r="B222" s="86" t="s">
        <v>2615</v>
      </c>
      <c r="C222" s="85">
        <v>0</v>
      </c>
      <c r="D222" s="7"/>
      <c r="E222" s="7"/>
      <c r="F222" s="7"/>
    </row>
    <row r="223" spans="1:6" ht="38.25" x14ac:dyDescent="0.2">
      <c r="A223" s="86" t="s">
        <v>2616</v>
      </c>
      <c r="B223" s="86" t="s">
        <v>2616</v>
      </c>
      <c r="C223" s="85">
        <v>0</v>
      </c>
      <c r="D223" s="7"/>
      <c r="E223" s="7"/>
      <c r="F223" s="7"/>
    </row>
    <row r="224" spans="1:6" ht="25.5" x14ac:dyDescent="0.2">
      <c r="A224" s="86" t="s">
        <v>2617</v>
      </c>
      <c r="B224" s="86" t="s">
        <v>2617</v>
      </c>
      <c r="C224" s="85">
        <v>0</v>
      </c>
      <c r="D224" s="7"/>
      <c r="E224" s="7"/>
      <c r="F224" s="7"/>
    </row>
    <row r="225" spans="1:6" ht="25.5" x14ac:dyDescent="0.2">
      <c r="A225" s="86" t="s">
        <v>2618</v>
      </c>
      <c r="B225" s="86" t="s">
        <v>2618</v>
      </c>
      <c r="C225" s="85">
        <v>0</v>
      </c>
      <c r="D225" s="7"/>
      <c r="E225" s="7"/>
      <c r="F225" s="7"/>
    </row>
    <row r="226" spans="1:6" ht="38.25" x14ac:dyDescent="0.2">
      <c r="A226" s="86" t="s">
        <v>2619</v>
      </c>
      <c r="B226" s="86" t="s">
        <v>2619</v>
      </c>
      <c r="C226" s="85">
        <v>0</v>
      </c>
      <c r="D226" s="7"/>
      <c r="E226" s="7"/>
      <c r="F226" s="7"/>
    </row>
    <row r="227" spans="1:6" ht="25.5" x14ac:dyDescent="0.2">
      <c r="A227" s="86" t="s">
        <v>2620</v>
      </c>
      <c r="B227" s="86" t="s">
        <v>2620</v>
      </c>
      <c r="C227" s="85">
        <v>0</v>
      </c>
      <c r="D227" s="7"/>
      <c r="E227" s="7"/>
      <c r="F227" s="7"/>
    </row>
    <row r="228" spans="1:6" ht="25.5" x14ac:dyDescent="0.2">
      <c r="A228" s="86" t="s">
        <v>2621</v>
      </c>
      <c r="B228" s="86" t="s">
        <v>2621</v>
      </c>
      <c r="C228" s="85">
        <v>0</v>
      </c>
      <c r="D228" s="7"/>
      <c r="E228" s="7"/>
      <c r="F228" s="7"/>
    </row>
    <row r="229" spans="1:6" ht="38.25" x14ac:dyDescent="0.2">
      <c r="A229" s="86" t="s">
        <v>2622</v>
      </c>
      <c r="B229" s="86" t="s">
        <v>2622</v>
      </c>
      <c r="C229" s="85">
        <v>0</v>
      </c>
      <c r="D229" s="7"/>
      <c r="E229" s="7"/>
      <c r="F229" s="7"/>
    </row>
    <row r="230" spans="1:6" ht="38.25" x14ac:dyDescent="0.2">
      <c r="A230" s="86" t="s">
        <v>2623</v>
      </c>
      <c r="B230" s="86" t="s">
        <v>2623</v>
      </c>
      <c r="C230" s="85">
        <v>0</v>
      </c>
      <c r="D230" s="7"/>
      <c r="E230" s="7"/>
      <c r="F230" s="7"/>
    </row>
    <row r="231" spans="1:6" ht="25.5" x14ac:dyDescent="0.2">
      <c r="A231" s="86" t="s">
        <v>2624</v>
      </c>
      <c r="B231" s="86" t="s">
        <v>2624</v>
      </c>
      <c r="C231" s="85">
        <v>0</v>
      </c>
      <c r="D231" s="7"/>
      <c r="E231" s="7"/>
      <c r="F231" s="7"/>
    </row>
    <row r="232" spans="1:6" ht="25.5" x14ac:dyDescent="0.2">
      <c r="A232" s="86" t="s">
        <v>2625</v>
      </c>
      <c r="B232" s="86" t="s">
        <v>2625</v>
      </c>
      <c r="C232" s="85">
        <v>0</v>
      </c>
      <c r="D232" s="7"/>
      <c r="E232" s="7"/>
      <c r="F232" s="7"/>
    </row>
    <row r="233" spans="1:6" ht="25.5" x14ac:dyDescent="0.2">
      <c r="A233" s="86" t="s">
        <v>2626</v>
      </c>
      <c r="B233" s="86" t="s">
        <v>2626</v>
      </c>
      <c r="C233" s="85">
        <v>0</v>
      </c>
      <c r="D233" s="7"/>
      <c r="E233" s="7"/>
      <c r="F233" s="7"/>
    </row>
    <row r="234" spans="1:6" ht="25.5" x14ac:dyDescent="0.2">
      <c r="A234" s="86" t="s">
        <v>2627</v>
      </c>
      <c r="B234" s="86" t="s">
        <v>2627</v>
      </c>
      <c r="C234" s="85">
        <v>0</v>
      </c>
      <c r="D234" s="7"/>
      <c r="E234" s="7"/>
      <c r="F234" s="7"/>
    </row>
    <row r="235" spans="1:6" ht="25.5" x14ac:dyDescent="0.2">
      <c r="A235" s="86" t="s">
        <v>2628</v>
      </c>
      <c r="B235" s="86" t="s">
        <v>2628</v>
      </c>
      <c r="C235" s="85">
        <v>0</v>
      </c>
      <c r="D235" s="7"/>
      <c r="E235" s="7"/>
      <c r="F235" s="7"/>
    </row>
    <row r="236" spans="1:6" ht="38.25" x14ac:dyDescent="0.2">
      <c r="A236" s="86" t="s">
        <v>2629</v>
      </c>
      <c r="B236" s="86" t="s">
        <v>2629</v>
      </c>
      <c r="C236" s="85">
        <v>0</v>
      </c>
      <c r="D236" s="7"/>
      <c r="E236" s="7"/>
      <c r="F236" s="7"/>
    </row>
    <row r="237" spans="1:6" ht="25.5" x14ac:dyDescent="0.2">
      <c r="A237" s="86" t="s">
        <v>2630</v>
      </c>
      <c r="B237" s="86" t="s">
        <v>2630</v>
      </c>
      <c r="C237" s="85">
        <v>0</v>
      </c>
      <c r="D237" s="7"/>
      <c r="E237" s="7"/>
      <c r="F237" s="7"/>
    </row>
    <row r="238" spans="1:6" ht="25.5" x14ac:dyDescent="0.2">
      <c r="A238" s="86" t="s">
        <v>2631</v>
      </c>
      <c r="B238" s="86" t="s">
        <v>2631</v>
      </c>
      <c r="C238" s="85">
        <v>0</v>
      </c>
      <c r="D238" s="7"/>
      <c r="E238" s="7"/>
      <c r="F238" s="7"/>
    </row>
    <row r="239" spans="1:6" ht="51" x14ac:dyDescent="0.2">
      <c r="A239" s="86" t="s">
        <v>2632</v>
      </c>
      <c r="B239" s="86" t="s">
        <v>2632</v>
      </c>
      <c r="C239" s="85">
        <v>0</v>
      </c>
      <c r="D239" s="7"/>
      <c r="E239" s="7"/>
      <c r="F239" s="7"/>
    </row>
    <row r="240" spans="1:6" ht="25.5" x14ac:dyDescent="0.2">
      <c r="A240" s="86" t="s">
        <v>2633</v>
      </c>
      <c r="B240" s="86" t="s">
        <v>2633</v>
      </c>
      <c r="C240" s="85">
        <v>0</v>
      </c>
      <c r="D240" s="7"/>
      <c r="E240" s="7"/>
      <c r="F240" s="7"/>
    </row>
    <row r="241" spans="1:6" ht="25.5" x14ac:dyDescent="0.2">
      <c r="A241" s="86" t="s">
        <v>2634</v>
      </c>
      <c r="B241" s="86" t="s">
        <v>2634</v>
      </c>
      <c r="C241" s="85">
        <v>1.91943875746</v>
      </c>
      <c r="D241" s="7"/>
      <c r="E241" s="7"/>
      <c r="F241" s="7"/>
    </row>
    <row r="242" spans="1:6" ht="38.25" x14ac:dyDescent="0.2">
      <c r="A242" s="86" t="s">
        <v>2635</v>
      </c>
      <c r="B242" s="86" t="s">
        <v>2635</v>
      </c>
      <c r="C242" s="85">
        <v>0</v>
      </c>
      <c r="D242" s="7"/>
      <c r="E242" s="7"/>
      <c r="F242" s="7"/>
    </row>
    <row r="243" spans="1:6" ht="38.25" x14ac:dyDescent="0.2">
      <c r="A243" s="86" t="s">
        <v>2636</v>
      </c>
      <c r="B243" s="86" t="s">
        <v>2636</v>
      </c>
      <c r="C243" s="85">
        <v>0</v>
      </c>
      <c r="D243" s="7"/>
      <c r="E243" s="7"/>
      <c r="F243" s="7"/>
    </row>
    <row r="244" spans="1:6" ht="38.25" x14ac:dyDescent="0.2">
      <c r="A244" s="86" t="s">
        <v>2637</v>
      </c>
      <c r="B244" s="86" t="s">
        <v>2637</v>
      </c>
      <c r="C244" s="85">
        <v>0</v>
      </c>
      <c r="D244" s="7"/>
      <c r="E244" s="7"/>
      <c r="F244" s="7"/>
    </row>
    <row r="245" spans="1:6" ht="38.25" x14ac:dyDescent="0.2">
      <c r="A245" s="86" t="s">
        <v>2638</v>
      </c>
      <c r="B245" s="86" t="s">
        <v>2638</v>
      </c>
      <c r="C245" s="85">
        <v>0</v>
      </c>
      <c r="D245" s="7"/>
      <c r="E245" s="7"/>
      <c r="F245" s="7"/>
    </row>
    <row r="246" spans="1:6" ht="25.5" x14ac:dyDescent="0.2">
      <c r="A246" s="86" t="s">
        <v>2639</v>
      </c>
      <c r="B246" s="86" t="s">
        <v>2639</v>
      </c>
      <c r="C246" s="85">
        <v>0</v>
      </c>
      <c r="D246" s="7"/>
      <c r="E246" s="7"/>
      <c r="F246" s="7"/>
    </row>
    <row r="247" spans="1:6" ht="51" x14ac:dyDescent="0.2">
      <c r="A247" s="86" t="s">
        <v>2640</v>
      </c>
      <c r="B247" s="86" t="s">
        <v>2640</v>
      </c>
      <c r="C247" s="85">
        <v>0</v>
      </c>
      <c r="D247" s="7"/>
      <c r="E247" s="7"/>
      <c r="F247" s="7"/>
    </row>
    <row r="248" spans="1:6" ht="12.75" x14ac:dyDescent="0.2">
      <c r="A248" s="86" t="s">
        <v>2641</v>
      </c>
      <c r="B248" s="86" t="s">
        <v>2641</v>
      </c>
      <c r="C248" s="85">
        <v>0</v>
      </c>
      <c r="D248" s="7"/>
      <c r="E248" s="7"/>
      <c r="F248" s="7"/>
    </row>
    <row r="249" spans="1:6" ht="25.5" x14ac:dyDescent="0.2">
      <c r="A249" s="86" t="s">
        <v>2642</v>
      </c>
      <c r="B249" s="86" t="s">
        <v>2642</v>
      </c>
      <c r="C249" s="85">
        <v>0</v>
      </c>
      <c r="D249" s="7"/>
      <c r="E249" s="7"/>
      <c r="F249" s="7"/>
    </row>
    <row r="250" spans="1:6" ht="25.5" x14ac:dyDescent="0.2">
      <c r="A250" s="86" t="s">
        <v>2643</v>
      </c>
      <c r="B250" s="86" t="s">
        <v>2643</v>
      </c>
      <c r="C250" s="85">
        <v>0</v>
      </c>
      <c r="D250" s="7"/>
      <c r="E250" s="7"/>
      <c r="F250" s="7"/>
    </row>
    <row r="251" spans="1:6" ht="25.5" x14ac:dyDescent="0.2">
      <c r="A251" s="86" t="s">
        <v>2644</v>
      </c>
      <c r="B251" s="86" t="s">
        <v>2644</v>
      </c>
      <c r="C251" s="85">
        <v>0</v>
      </c>
      <c r="D251" s="7"/>
      <c r="E251" s="7"/>
      <c r="F251" s="7"/>
    </row>
    <row r="252" spans="1:6" ht="51" x14ac:dyDescent="0.2">
      <c r="A252" s="86" t="s">
        <v>2645</v>
      </c>
      <c r="B252" s="86" t="s">
        <v>2645</v>
      </c>
      <c r="C252" s="85">
        <v>0</v>
      </c>
      <c r="D252" s="7"/>
      <c r="E252" s="7"/>
      <c r="F252" s="7"/>
    </row>
    <row r="253" spans="1:6" ht="12.75" x14ac:dyDescent="0.2">
      <c r="A253" s="86" t="s">
        <v>2646</v>
      </c>
      <c r="B253" s="86" t="s">
        <v>2646</v>
      </c>
      <c r="C253" s="85">
        <v>0</v>
      </c>
      <c r="D253" s="7"/>
      <c r="E253" s="7"/>
      <c r="F253" s="7"/>
    </row>
    <row r="254" spans="1:6" ht="25.5" x14ac:dyDescent="0.2">
      <c r="A254" s="86" t="s">
        <v>2647</v>
      </c>
      <c r="B254" s="86" t="s">
        <v>2647</v>
      </c>
      <c r="C254" s="85">
        <v>0</v>
      </c>
      <c r="D254" s="7"/>
      <c r="E254" s="7"/>
      <c r="F254" s="7"/>
    </row>
    <row r="255" spans="1:6" ht="25.5" x14ac:dyDescent="0.2">
      <c r="A255" s="86" t="s">
        <v>2648</v>
      </c>
      <c r="B255" s="86" t="s">
        <v>2648</v>
      </c>
      <c r="C255" s="85">
        <v>0</v>
      </c>
      <c r="D255" s="7"/>
      <c r="E255" s="7"/>
      <c r="F255" s="7"/>
    </row>
    <row r="256" spans="1:6" ht="25.5" x14ac:dyDescent="0.2">
      <c r="A256" s="86" t="s">
        <v>2649</v>
      </c>
      <c r="B256" s="86" t="s">
        <v>2649</v>
      </c>
      <c r="C256" s="85">
        <v>0</v>
      </c>
      <c r="D256" s="7"/>
      <c r="E256" s="7"/>
      <c r="F256" s="7"/>
    </row>
    <row r="257" spans="1:6" ht="25.5" x14ac:dyDescent="0.2">
      <c r="A257" s="86" t="s">
        <v>2650</v>
      </c>
      <c r="B257" s="86" t="s">
        <v>2650</v>
      </c>
      <c r="C257" s="85">
        <v>0</v>
      </c>
      <c r="D257" s="7"/>
      <c r="E257" s="7"/>
      <c r="F257" s="7"/>
    </row>
    <row r="258" spans="1:6" ht="12.75" x14ac:dyDescent="0.2">
      <c r="A258" s="86" t="s">
        <v>2651</v>
      </c>
      <c r="B258" s="86" t="s">
        <v>2651</v>
      </c>
      <c r="C258" s="85">
        <v>0</v>
      </c>
      <c r="D258" s="7"/>
      <c r="E258" s="7"/>
      <c r="F258" s="7"/>
    </row>
    <row r="259" spans="1:6" ht="38.25" x14ac:dyDescent="0.2">
      <c r="A259" s="86" t="s">
        <v>2652</v>
      </c>
      <c r="B259" s="86" t="s">
        <v>2652</v>
      </c>
      <c r="C259" s="85">
        <v>0</v>
      </c>
      <c r="D259" s="7"/>
      <c r="E259" s="7"/>
      <c r="F259" s="7"/>
    </row>
    <row r="260" spans="1:6" ht="25.5" x14ac:dyDescent="0.2">
      <c r="A260" s="86" t="s">
        <v>2653</v>
      </c>
      <c r="B260" s="86" t="s">
        <v>2653</v>
      </c>
      <c r="C260" s="85">
        <v>0</v>
      </c>
      <c r="D260" s="7"/>
      <c r="E260" s="7"/>
      <c r="F260" s="7"/>
    </row>
    <row r="261" spans="1:6" ht="51" x14ac:dyDescent="0.2">
      <c r="A261" s="86" t="s">
        <v>2654</v>
      </c>
      <c r="B261" s="86" t="s">
        <v>2654</v>
      </c>
      <c r="C261" s="85">
        <v>0</v>
      </c>
      <c r="D261" s="7"/>
      <c r="E261" s="7"/>
      <c r="F261" s="7"/>
    </row>
    <row r="262" spans="1:6" ht="25.5" x14ac:dyDescent="0.2">
      <c r="A262" s="86" t="s">
        <v>2655</v>
      </c>
      <c r="B262" s="86" t="s">
        <v>2655</v>
      </c>
      <c r="C262" s="85">
        <v>0</v>
      </c>
      <c r="D262" s="7"/>
      <c r="E262" s="7"/>
      <c r="F262" s="7"/>
    </row>
    <row r="263" spans="1:6" ht="25.5" x14ac:dyDescent="0.2">
      <c r="A263" s="86" t="s">
        <v>2656</v>
      </c>
      <c r="B263" s="86" t="s">
        <v>2656</v>
      </c>
      <c r="C263" s="85">
        <v>0</v>
      </c>
      <c r="D263" s="7"/>
      <c r="E263" s="7"/>
      <c r="F263" s="7"/>
    </row>
    <row r="264" spans="1:6" ht="25.5" x14ac:dyDescent="0.2">
      <c r="A264" s="86" t="s">
        <v>2657</v>
      </c>
      <c r="B264" s="86" t="s">
        <v>2657</v>
      </c>
      <c r="C264" s="85">
        <v>0</v>
      </c>
      <c r="D264" s="7"/>
      <c r="E264" s="7"/>
      <c r="F264" s="7"/>
    </row>
    <row r="265" spans="1:6" ht="25.5" x14ac:dyDescent="0.2">
      <c r="A265" s="86" t="s">
        <v>2658</v>
      </c>
      <c r="B265" s="86" t="s">
        <v>2658</v>
      </c>
      <c r="C265" s="85">
        <v>0</v>
      </c>
      <c r="D265" s="7"/>
      <c r="E265" s="7"/>
      <c r="F265" s="7"/>
    </row>
    <row r="266" spans="1:6" ht="25.5" x14ac:dyDescent="0.2">
      <c r="A266" s="86" t="s">
        <v>2659</v>
      </c>
      <c r="B266" s="86" t="s">
        <v>2659</v>
      </c>
      <c r="C266" s="85">
        <v>0</v>
      </c>
      <c r="D266" s="7"/>
      <c r="E266" s="7"/>
      <c r="F266" s="7"/>
    </row>
    <row r="267" spans="1:6" ht="51" x14ac:dyDescent="0.2">
      <c r="A267" s="86" t="s">
        <v>2660</v>
      </c>
      <c r="B267" s="86" t="s">
        <v>2660</v>
      </c>
      <c r="C267" s="85">
        <v>0</v>
      </c>
      <c r="D267" s="7"/>
      <c r="E267" s="7"/>
      <c r="F267" s="7"/>
    </row>
    <row r="268" spans="1:6" ht="63.75" x14ac:dyDescent="0.2">
      <c r="A268" s="86" t="s">
        <v>2661</v>
      </c>
      <c r="B268" s="86" t="s">
        <v>2661</v>
      </c>
      <c r="C268" s="85">
        <v>0</v>
      </c>
      <c r="D268" s="7"/>
      <c r="E268" s="7"/>
      <c r="F268" s="7"/>
    </row>
    <row r="269" spans="1:6" ht="25.5" x14ac:dyDescent="0.2">
      <c r="A269" s="86" t="s">
        <v>2662</v>
      </c>
      <c r="B269" s="86" t="s">
        <v>2662</v>
      </c>
      <c r="C269" s="85">
        <v>0</v>
      </c>
      <c r="D269" s="7"/>
      <c r="E269" s="7"/>
      <c r="F269" s="7"/>
    </row>
    <row r="270" spans="1:6" ht="12.75" x14ac:dyDescent="0.2">
      <c r="A270" s="86" t="s">
        <v>2663</v>
      </c>
      <c r="B270" s="86" t="s">
        <v>2663</v>
      </c>
      <c r="C270" s="85">
        <v>0</v>
      </c>
      <c r="D270" s="7"/>
      <c r="E270" s="7"/>
      <c r="F270" s="7"/>
    </row>
    <row r="271" spans="1:6" ht="38.25" x14ac:dyDescent="0.2">
      <c r="A271" s="86" t="s">
        <v>2664</v>
      </c>
      <c r="B271" s="86" t="s">
        <v>2664</v>
      </c>
      <c r="C271" s="85">
        <v>0</v>
      </c>
      <c r="D271" s="7"/>
      <c r="E271" s="7"/>
      <c r="F271" s="7"/>
    </row>
    <row r="272" spans="1:6" ht="38.25" x14ac:dyDescent="0.2">
      <c r="A272" s="86" t="s">
        <v>2665</v>
      </c>
      <c r="B272" s="86" t="s">
        <v>2665</v>
      </c>
      <c r="C272" s="85">
        <v>3.5997239917399999</v>
      </c>
      <c r="D272" s="7"/>
      <c r="E272" s="7"/>
      <c r="F272" s="7"/>
    </row>
    <row r="273" spans="1:6" ht="25.5" x14ac:dyDescent="0.2">
      <c r="A273" s="86" t="s">
        <v>2666</v>
      </c>
      <c r="B273" s="86" t="s">
        <v>2666</v>
      </c>
      <c r="C273" s="85">
        <v>0</v>
      </c>
      <c r="D273" s="7"/>
      <c r="E273" s="7"/>
      <c r="F273" s="7"/>
    </row>
    <row r="274" spans="1:6" ht="25.5" x14ac:dyDescent="0.2">
      <c r="A274" s="86" t="s">
        <v>2667</v>
      </c>
      <c r="B274" s="86" t="s">
        <v>2667</v>
      </c>
      <c r="C274" s="85">
        <v>0.38312844648700001</v>
      </c>
      <c r="D274" s="7"/>
      <c r="E274" s="7"/>
      <c r="F274" s="7"/>
    </row>
    <row r="275" spans="1:6" ht="38.25" x14ac:dyDescent="0.2">
      <c r="A275" s="86" t="s">
        <v>2668</v>
      </c>
      <c r="B275" s="86" t="s">
        <v>2668</v>
      </c>
      <c r="C275" s="85">
        <v>0</v>
      </c>
      <c r="D275" s="7"/>
      <c r="E275" s="7"/>
      <c r="F275" s="7"/>
    </row>
    <row r="276" spans="1:6" ht="38.25" x14ac:dyDescent="0.2">
      <c r="A276" s="86" t="s">
        <v>2669</v>
      </c>
      <c r="B276" s="86" t="s">
        <v>2669</v>
      </c>
      <c r="C276" s="85">
        <v>0</v>
      </c>
      <c r="D276" s="7"/>
      <c r="E276" s="7"/>
      <c r="F276" s="7"/>
    </row>
    <row r="277" spans="1:6" ht="25.5" x14ac:dyDescent="0.2">
      <c r="A277" s="86" t="s">
        <v>2670</v>
      </c>
      <c r="B277" s="86" t="s">
        <v>2670</v>
      </c>
      <c r="C277" s="85">
        <v>0</v>
      </c>
      <c r="D277" s="7"/>
      <c r="E277" s="7"/>
      <c r="F277" s="7"/>
    </row>
    <row r="278" spans="1:6" ht="25.5" x14ac:dyDescent="0.2">
      <c r="A278" s="86" t="s">
        <v>2671</v>
      </c>
      <c r="B278" s="86" t="s">
        <v>2671</v>
      </c>
      <c r="C278" s="85">
        <v>0</v>
      </c>
      <c r="D278" s="7"/>
      <c r="E278" s="7"/>
      <c r="F278" s="7"/>
    </row>
    <row r="279" spans="1:6" ht="38.25" x14ac:dyDescent="0.2">
      <c r="A279" s="86" t="s">
        <v>2672</v>
      </c>
      <c r="B279" s="86" t="s">
        <v>2672</v>
      </c>
      <c r="C279" s="85">
        <v>0</v>
      </c>
      <c r="D279" s="7"/>
      <c r="E279" s="7"/>
      <c r="F279" s="7"/>
    </row>
    <row r="280" spans="1:6" ht="25.5" x14ac:dyDescent="0.2">
      <c r="A280" s="86" t="s">
        <v>2673</v>
      </c>
      <c r="B280" s="86" t="s">
        <v>2673</v>
      </c>
      <c r="C280" s="85">
        <v>0</v>
      </c>
      <c r="D280" s="7"/>
      <c r="E280" s="7"/>
      <c r="F280" s="7"/>
    </row>
    <row r="281" spans="1:6" ht="38.25" x14ac:dyDescent="0.2">
      <c r="A281" s="86" t="s">
        <v>2674</v>
      </c>
      <c r="B281" s="86" t="s">
        <v>2674</v>
      </c>
      <c r="C281" s="85">
        <v>0</v>
      </c>
      <c r="D281" s="7"/>
      <c r="E281" s="7"/>
      <c r="F281" s="7"/>
    </row>
    <row r="282" spans="1:6" ht="38.25" x14ac:dyDescent="0.2">
      <c r="A282" s="86" t="s">
        <v>2675</v>
      </c>
      <c r="B282" s="86" t="s">
        <v>2675</v>
      </c>
      <c r="C282" s="85">
        <v>0</v>
      </c>
      <c r="D282" s="7"/>
      <c r="E282" s="7"/>
      <c r="F282" s="7"/>
    </row>
    <row r="283" spans="1:6" ht="38.25" x14ac:dyDescent="0.2">
      <c r="A283" s="86" t="s">
        <v>2676</v>
      </c>
      <c r="B283" s="86" t="s">
        <v>2676</v>
      </c>
      <c r="C283" s="85">
        <v>0</v>
      </c>
      <c r="D283" s="7"/>
      <c r="E283" s="7"/>
      <c r="F283" s="7"/>
    </row>
    <row r="284" spans="1:6" ht="51" x14ac:dyDescent="0.2">
      <c r="A284" s="86" t="s">
        <v>2677</v>
      </c>
      <c r="B284" s="86" t="s">
        <v>2677</v>
      </c>
      <c r="C284" s="85">
        <v>0</v>
      </c>
      <c r="D284" s="7"/>
      <c r="E284" s="7"/>
      <c r="F284" s="7"/>
    </row>
    <row r="285" spans="1:6" ht="25.5" x14ac:dyDescent="0.2">
      <c r="A285" s="86" t="s">
        <v>2678</v>
      </c>
      <c r="B285" s="86" t="s">
        <v>2678</v>
      </c>
      <c r="C285" s="85">
        <v>0</v>
      </c>
      <c r="D285" s="7"/>
      <c r="E285" s="7"/>
      <c r="F285" s="7"/>
    </row>
    <row r="286" spans="1:6" ht="51" x14ac:dyDescent="0.2">
      <c r="A286" s="86" t="s">
        <v>2679</v>
      </c>
      <c r="B286" s="86" t="s">
        <v>2679</v>
      </c>
      <c r="C286" s="85">
        <v>0</v>
      </c>
      <c r="D286" s="7"/>
      <c r="E286" s="7"/>
      <c r="F286" s="7"/>
    </row>
    <row r="287" spans="1:6" ht="38.25" x14ac:dyDescent="0.2">
      <c r="A287" s="86" t="s">
        <v>2680</v>
      </c>
      <c r="B287" s="86" t="s">
        <v>2680</v>
      </c>
      <c r="C287" s="85">
        <v>2.4675043290700001</v>
      </c>
      <c r="D287" s="7"/>
      <c r="E287" s="7"/>
      <c r="F287" s="7"/>
    </row>
    <row r="288" spans="1:6" ht="25.5" x14ac:dyDescent="0.2">
      <c r="A288" s="86" t="s">
        <v>2681</v>
      </c>
      <c r="B288" s="86" t="s">
        <v>2681</v>
      </c>
      <c r="C288" s="85">
        <v>0</v>
      </c>
      <c r="D288" s="7"/>
      <c r="E288" s="7"/>
      <c r="F288" s="7"/>
    </row>
    <row r="289" spans="1:6" ht="38.25" x14ac:dyDescent="0.2">
      <c r="A289" s="86" t="s">
        <v>2682</v>
      </c>
      <c r="B289" s="86" t="s">
        <v>2682</v>
      </c>
      <c r="C289" s="85">
        <v>0</v>
      </c>
      <c r="D289" s="7"/>
      <c r="E289" s="7"/>
      <c r="F289" s="7"/>
    </row>
    <row r="290" spans="1:6" ht="25.5" x14ac:dyDescent="0.2">
      <c r="A290" s="86" t="s">
        <v>2683</v>
      </c>
      <c r="B290" s="86" t="s">
        <v>2683</v>
      </c>
      <c r="C290" s="85">
        <v>0</v>
      </c>
      <c r="D290" s="7"/>
      <c r="E290" s="7"/>
      <c r="F290" s="7"/>
    </row>
    <row r="291" spans="1:6" ht="38.25" x14ac:dyDescent="0.2">
      <c r="A291" s="86" t="s">
        <v>2684</v>
      </c>
      <c r="B291" s="86" t="s">
        <v>2684</v>
      </c>
      <c r="C291" s="85">
        <v>0</v>
      </c>
      <c r="D291" s="7"/>
      <c r="E291" s="7"/>
      <c r="F291" s="7"/>
    </row>
    <row r="292" spans="1:6" ht="38.25" x14ac:dyDescent="0.2">
      <c r="A292" s="86" t="s">
        <v>2685</v>
      </c>
      <c r="B292" s="86" t="s">
        <v>2685</v>
      </c>
      <c r="C292" s="85">
        <v>0</v>
      </c>
      <c r="D292" s="7"/>
      <c r="E292" s="7"/>
      <c r="F292" s="7"/>
    </row>
    <row r="293" spans="1:6" ht="38.25" x14ac:dyDescent="0.2">
      <c r="A293" s="86" t="s">
        <v>2686</v>
      </c>
      <c r="B293" s="86" t="s">
        <v>2686</v>
      </c>
      <c r="C293" s="85">
        <v>0</v>
      </c>
      <c r="D293" s="7"/>
      <c r="E293" s="7"/>
      <c r="F293" s="7"/>
    </row>
    <row r="294" spans="1:6" ht="25.5" x14ac:dyDescent="0.2">
      <c r="A294" s="86" t="s">
        <v>2687</v>
      </c>
      <c r="B294" s="86" t="s">
        <v>2687</v>
      </c>
      <c r="C294" s="85">
        <v>0</v>
      </c>
      <c r="D294" s="7"/>
      <c r="E294" s="7"/>
      <c r="F294" s="7"/>
    </row>
    <row r="295" spans="1:6" ht="38.25" x14ac:dyDescent="0.2">
      <c r="A295" s="86" t="s">
        <v>2688</v>
      </c>
      <c r="B295" s="86" t="s">
        <v>2688</v>
      </c>
      <c r="C295" s="85">
        <v>0</v>
      </c>
      <c r="D295" s="7"/>
      <c r="E295" s="7"/>
      <c r="F295" s="7"/>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F2"/>
  </mergeCells>
  <phoneticPr fontId="3"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2"/>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80" zoomScaleNormal="80" zoomScaleSheetLayoutView="100" workbookViewId="0"/>
  </sheetViews>
  <sheetFormatPr defaultRowHeight="27.75" customHeight="1" x14ac:dyDescent="0.2"/>
  <cols>
    <col min="1" max="1" width="18" style="2" customWidth="1"/>
    <col min="2" max="2" width="19.85546875" style="3" customWidth="1"/>
    <col min="3" max="3" width="16.42578125" style="3" customWidth="1"/>
    <col min="4" max="4" width="15.140625" style="2" customWidth="1"/>
    <col min="5" max="5" width="50.5703125" style="3" customWidth="1"/>
    <col min="6" max="6" width="17.28515625" style="3" bestFit="1" customWidth="1"/>
    <col min="7" max="7" width="16.28515625" style="3" bestFit="1" customWidth="1"/>
    <col min="8" max="8" width="16.28515625" style="9" customWidth="1"/>
    <col min="9" max="9" width="16.28515625" style="4" bestFit="1" customWidth="1"/>
    <col min="10" max="10" width="17.28515625" style="4" bestFit="1" customWidth="1"/>
    <col min="11" max="13" width="16.28515625" style="2" bestFit="1" customWidth="1"/>
    <col min="14" max="16" width="15.5703125" style="2" customWidth="1"/>
    <col min="17" max="16384" width="9.140625" style="2"/>
  </cols>
  <sheetData>
    <row r="1" spans="1:13" ht="56.25" customHeight="1" x14ac:dyDescent="0.2">
      <c r="A1" s="18" t="s">
        <v>112</v>
      </c>
      <c r="D1" s="32"/>
      <c r="E1" s="122" t="s">
        <v>259</v>
      </c>
      <c r="F1" s="122"/>
    </row>
    <row r="2" spans="1:13" ht="27.75" customHeight="1" x14ac:dyDescent="0.2">
      <c r="A2" s="146" t="s">
        <v>2323</v>
      </c>
      <c r="B2" s="147"/>
      <c r="C2" s="147"/>
      <c r="D2" s="147"/>
      <c r="E2" s="147"/>
      <c r="F2" s="147"/>
      <c r="G2" s="147"/>
      <c r="H2" s="147"/>
      <c r="I2" s="147"/>
      <c r="J2" s="147"/>
      <c r="K2" s="147"/>
      <c r="L2" s="147"/>
      <c r="M2" s="148"/>
    </row>
    <row r="3" spans="1:13" ht="17.25" customHeight="1" x14ac:dyDescent="0.2">
      <c r="A3" s="18"/>
      <c r="D3" s="32"/>
    </row>
    <row r="4" spans="1:13" s="10" customFormat="1" ht="25.5" customHeight="1" x14ac:dyDescent="0.2">
      <c r="A4" s="143" t="str">
        <f>Overview!B4&amp; " - Effective from "&amp;Overview!D4&amp;" - "&amp;Overview!E4&amp;" New Designated EHV Charges"</f>
        <v>Western Power Distribution (West Midlands) plc - Effective from 1 April 2013 - Final New Designated EHV Charges</v>
      </c>
      <c r="B4" s="144"/>
      <c r="C4" s="144"/>
      <c r="D4" s="144"/>
      <c r="E4" s="144"/>
      <c r="F4" s="144"/>
      <c r="G4" s="144"/>
      <c r="H4" s="144"/>
      <c r="I4" s="144"/>
      <c r="J4" s="144"/>
      <c r="K4" s="144"/>
      <c r="L4" s="144"/>
      <c r="M4" s="145"/>
    </row>
    <row r="5" spans="1:13" ht="62.25" customHeight="1" x14ac:dyDescent="0.2">
      <c r="A5" s="46" t="s">
        <v>255</v>
      </c>
      <c r="B5" s="46" t="s">
        <v>256</v>
      </c>
      <c r="C5" s="46" t="s">
        <v>257</v>
      </c>
      <c r="D5" s="46" t="s">
        <v>258</v>
      </c>
      <c r="E5" s="51" t="s">
        <v>246</v>
      </c>
      <c r="F5" s="51" t="s">
        <v>247</v>
      </c>
      <c r="G5" s="51" t="s">
        <v>248</v>
      </c>
      <c r="H5" s="51" t="s">
        <v>249</v>
      </c>
      <c r="I5" s="51" t="s">
        <v>250</v>
      </c>
      <c r="J5" s="51" t="s">
        <v>251</v>
      </c>
      <c r="K5" s="51" t="s">
        <v>252</v>
      </c>
      <c r="L5" s="51" t="s">
        <v>253</v>
      </c>
      <c r="M5" s="51" t="s">
        <v>254</v>
      </c>
    </row>
    <row r="6" spans="1:13" ht="22.5" customHeight="1" x14ac:dyDescent="0.2">
      <c r="A6" s="57" t="s">
        <v>219</v>
      </c>
      <c r="B6" s="58" t="s">
        <v>236</v>
      </c>
      <c r="C6" s="58"/>
      <c r="D6" s="58"/>
      <c r="E6" s="59"/>
      <c r="F6" s="49"/>
      <c r="G6" s="50"/>
      <c r="H6" s="50"/>
      <c r="I6" s="50"/>
      <c r="J6" s="60"/>
      <c r="K6" s="61"/>
      <c r="L6" s="61"/>
      <c r="M6" s="50"/>
    </row>
    <row r="7" spans="1:13" ht="22.5" customHeight="1" x14ac:dyDescent="0.2">
      <c r="A7" s="57" t="s">
        <v>220</v>
      </c>
      <c r="B7" s="58" t="s">
        <v>237</v>
      </c>
      <c r="C7" s="58"/>
      <c r="D7" s="58"/>
      <c r="E7" s="59"/>
      <c r="F7" s="49"/>
      <c r="G7" s="50"/>
      <c r="H7" s="50"/>
      <c r="I7" s="50"/>
      <c r="J7" s="60"/>
      <c r="K7" s="61"/>
      <c r="L7" s="61"/>
      <c r="M7" s="50"/>
    </row>
    <row r="8" spans="1:13" ht="22.5" customHeight="1" x14ac:dyDescent="0.2">
      <c r="A8" s="57" t="s">
        <v>221</v>
      </c>
      <c r="B8" s="58" t="s">
        <v>238</v>
      </c>
      <c r="C8" s="58"/>
      <c r="D8" s="58"/>
      <c r="E8" s="59"/>
      <c r="F8" s="49"/>
      <c r="G8" s="50"/>
      <c r="H8" s="50"/>
      <c r="I8" s="50"/>
      <c r="J8" s="60"/>
      <c r="K8" s="61"/>
      <c r="L8" s="61"/>
      <c r="M8" s="50"/>
    </row>
    <row r="9" spans="1:13" ht="22.5" customHeight="1" x14ac:dyDescent="0.2">
      <c r="A9" s="57" t="s">
        <v>222</v>
      </c>
      <c r="B9" s="58" t="s">
        <v>239</v>
      </c>
      <c r="C9" s="58"/>
      <c r="D9" s="58"/>
      <c r="E9" s="59"/>
      <c r="F9" s="49"/>
      <c r="G9" s="50"/>
      <c r="H9" s="50"/>
      <c r="I9" s="50"/>
      <c r="J9" s="60"/>
      <c r="K9" s="61"/>
      <c r="L9" s="61"/>
      <c r="M9" s="50"/>
    </row>
    <row r="10" spans="1:13" ht="22.5" customHeight="1" x14ac:dyDescent="0.2">
      <c r="A10" s="57" t="s">
        <v>223</v>
      </c>
      <c r="B10" s="58" t="s">
        <v>240</v>
      </c>
      <c r="C10" s="58"/>
      <c r="D10" s="58"/>
      <c r="E10" s="59"/>
      <c r="F10" s="49"/>
      <c r="G10" s="50"/>
      <c r="H10" s="50"/>
      <c r="I10" s="50"/>
      <c r="J10" s="60"/>
      <c r="K10" s="61"/>
      <c r="L10" s="61"/>
      <c r="M10" s="50"/>
    </row>
    <row r="11" spans="1:13" ht="22.5" customHeight="1" x14ac:dyDescent="0.2">
      <c r="A11" s="57" t="s">
        <v>224</v>
      </c>
      <c r="B11" s="58" t="s">
        <v>241</v>
      </c>
      <c r="C11" s="58"/>
      <c r="D11" s="58"/>
      <c r="E11" s="59"/>
      <c r="F11" s="49"/>
      <c r="G11" s="50"/>
      <c r="H11" s="50"/>
      <c r="I11" s="50"/>
      <c r="J11" s="60"/>
      <c r="K11" s="61"/>
      <c r="L11" s="61"/>
      <c r="M11" s="50"/>
    </row>
    <row r="12" spans="1:13" ht="22.5" customHeight="1" x14ac:dyDescent="0.2">
      <c r="A12" s="57" t="s">
        <v>225</v>
      </c>
      <c r="B12" s="58" t="s">
        <v>242</v>
      </c>
      <c r="C12" s="58"/>
      <c r="D12" s="58"/>
      <c r="E12" s="59"/>
      <c r="F12" s="49"/>
      <c r="G12" s="50"/>
      <c r="H12" s="50"/>
      <c r="I12" s="50"/>
      <c r="J12" s="60"/>
      <c r="K12" s="61"/>
      <c r="L12" s="61"/>
      <c r="M12" s="50"/>
    </row>
    <row r="13" spans="1:13" ht="22.5" customHeight="1" x14ac:dyDescent="0.2">
      <c r="A13" s="57" t="s">
        <v>226</v>
      </c>
      <c r="B13" s="58" t="s">
        <v>243</v>
      </c>
      <c r="C13" s="58"/>
      <c r="D13" s="58"/>
      <c r="E13" s="59"/>
      <c r="F13" s="49"/>
      <c r="G13" s="50"/>
      <c r="H13" s="50"/>
      <c r="I13" s="50"/>
      <c r="J13" s="60"/>
      <c r="K13" s="61"/>
      <c r="L13" s="61"/>
      <c r="M13" s="50"/>
    </row>
    <row r="14" spans="1:13" ht="22.5" customHeight="1" x14ac:dyDescent="0.2">
      <c r="A14" s="57" t="s">
        <v>227</v>
      </c>
      <c r="B14" s="58" t="s">
        <v>244</v>
      </c>
      <c r="C14" s="58"/>
      <c r="D14" s="58"/>
      <c r="E14" s="59"/>
      <c r="F14" s="49"/>
      <c r="G14" s="50"/>
      <c r="H14" s="50"/>
      <c r="I14" s="50"/>
      <c r="J14" s="60"/>
      <c r="K14" s="61"/>
      <c r="L14" s="61"/>
      <c r="M14" s="50"/>
    </row>
    <row r="15" spans="1:13" ht="22.5" customHeight="1" x14ac:dyDescent="0.2">
      <c r="A15" s="57" t="s">
        <v>228</v>
      </c>
      <c r="B15" s="58" t="s">
        <v>245</v>
      </c>
      <c r="C15" s="58"/>
      <c r="D15" s="58"/>
      <c r="E15" s="59"/>
      <c r="F15" s="49"/>
      <c r="G15" s="50"/>
      <c r="H15" s="50"/>
      <c r="I15" s="50"/>
      <c r="J15" s="60"/>
      <c r="K15" s="61"/>
      <c r="L15" s="61"/>
      <c r="M15" s="50"/>
    </row>
    <row r="17" spans="1:15" ht="27.75" customHeight="1" x14ac:dyDescent="0.2">
      <c r="A17" s="149" t="str">
        <f>Overview!B4&amp; " - Effective from "&amp;Overview!D4&amp;" - "&amp;Overview!E4&amp;" New Designated EHV Line Loss Factors"</f>
        <v>Western Power Distribution (West Midlands) plc - Effective from 1 April 2013 - Final New Designated EHV Line Loss Factors</v>
      </c>
      <c r="B17" s="150"/>
      <c r="C17" s="150"/>
      <c r="D17" s="150"/>
      <c r="E17" s="150"/>
      <c r="F17" s="150"/>
      <c r="G17" s="150"/>
      <c r="H17" s="150"/>
      <c r="I17" s="150"/>
      <c r="J17" s="150"/>
      <c r="K17" s="150"/>
      <c r="L17" s="150"/>
      <c r="M17" s="150"/>
      <c r="N17" s="150"/>
      <c r="O17" s="150"/>
    </row>
    <row r="18" spans="1:15" ht="43.5" customHeight="1" x14ac:dyDescent="0.2">
      <c r="A18" s="46" t="s">
        <v>255</v>
      </c>
      <c r="B18" s="46" t="s">
        <v>256</v>
      </c>
      <c r="C18" s="46" t="s">
        <v>257</v>
      </c>
      <c r="D18" s="46" t="s">
        <v>258</v>
      </c>
      <c r="E18" s="51" t="s">
        <v>246</v>
      </c>
      <c r="F18" s="54" t="s">
        <v>260</v>
      </c>
      <c r="G18" s="54" t="s">
        <v>261</v>
      </c>
      <c r="H18" s="54" t="s">
        <v>262</v>
      </c>
      <c r="I18" s="54" t="s">
        <v>263</v>
      </c>
      <c r="J18" s="54" t="s">
        <v>264</v>
      </c>
      <c r="K18" s="56" t="s">
        <v>265</v>
      </c>
      <c r="L18" s="56" t="s">
        <v>266</v>
      </c>
      <c r="M18" s="56" t="s">
        <v>267</v>
      </c>
      <c r="N18" s="56" t="s">
        <v>268</v>
      </c>
      <c r="O18" s="56" t="s">
        <v>269</v>
      </c>
    </row>
    <row r="19" spans="1:15" ht="21.75" customHeight="1" x14ac:dyDescent="0.2">
      <c r="A19" s="57" t="s">
        <v>219</v>
      </c>
      <c r="B19" s="58" t="s">
        <v>236</v>
      </c>
      <c r="C19" s="58"/>
      <c r="D19" s="58"/>
      <c r="E19" s="59"/>
      <c r="F19" s="62"/>
      <c r="G19" s="62"/>
      <c r="H19" s="52"/>
      <c r="I19" s="53"/>
      <c r="J19" s="53"/>
      <c r="K19" s="55"/>
      <c r="L19" s="55"/>
      <c r="M19" s="55"/>
      <c r="N19" s="55"/>
      <c r="O19" s="55"/>
    </row>
    <row r="20" spans="1:15" ht="21.75" customHeight="1" x14ac:dyDescent="0.2">
      <c r="A20" s="57" t="s">
        <v>220</v>
      </c>
      <c r="B20" s="58" t="s">
        <v>237</v>
      </c>
      <c r="C20" s="58"/>
      <c r="D20" s="58"/>
      <c r="E20" s="59"/>
      <c r="F20" s="62"/>
      <c r="G20" s="62"/>
      <c r="H20" s="52"/>
      <c r="I20" s="53"/>
      <c r="J20" s="53"/>
      <c r="K20" s="55"/>
      <c r="L20" s="55"/>
      <c r="M20" s="55"/>
      <c r="N20" s="55"/>
      <c r="O20" s="55"/>
    </row>
    <row r="21" spans="1:15" ht="21.75" customHeight="1" x14ac:dyDescent="0.2">
      <c r="A21" s="57" t="s">
        <v>221</v>
      </c>
      <c r="B21" s="58" t="s">
        <v>238</v>
      </c>
      <c r="C21" s="58"/>
      <c r="D21" s="58"/>
      <c r="E21" s="59"/>
      <c r="F21" s="62"/>
      <c r="G21" s="62"/>
      <c r="H21" s="52"/>
      <c r="I21" s="53"/>
      <c r="J21" s="53"/>
      <c r="K21" s="55"/>
      <c r="L21" s="55"/>
      <c r="M21" s="55"/>
      <c r="N21" s="55"/>
      <c r="O21" s="55"/>
    </row>
    <row r="22" spans="1:15" ht="21.75" customHeight="1" x14ac:dyDescent="0.2">
      <c r="A22" s="57" t="s">
        <v>222</v>
      </c>
      <c r="B22" s="58" t="s">
        <v>239</v>
      </c>
      <c r="C22" s="58"/>
      <c r="D22" s="58"/>
      <c r="E22" s="59"/>
      <c r="F22" s="62"/>
      <c r="G22" s="62"/>
      <c r="H22" s="52"/>
      <c r="I22" s="53"/>
      <c r="J22" s="53"/>
      <c r="K22" s="55"/>
      <c r="L22" s="55"/>
      <c r="M22" s="55"/>
      <c r="N22" s="55"/>
      <c r="O22" s="55"/>
    </row>
    <row r="23" spans="1:15" ht="21.75" customHeight="1" x14ac:dyDescent="0.2">
      <c r="A23" s="57" t="s">
        <v>223</v>
      </c>
      <c r="B23" s="58" t="s">
        <v>240</v>
      </c>
      <c r="C23" s="58"/>
      <c r="D23" s="58"/>
      <c r="E23" s="59"/>
      <c r="F23" s="62"/>
      <c r="G23" s="62"/>
      <c r="H23" s="52"/>
      <c r="I23" s="53"/>
      <c r="J23" s="53"/>
      <c r="K23" s="55"/>
      <c r="L23" s="55"/>
      <c r="M23" s="55"/>
      <c r="N23" s="55"/>
      <c r="O23" s="55"/>
    </row>
    <row r="24" spans="1:15" ht="21.75" customHeight="1" x14ac:dyDescent="0.2">
      <c r="A24" s="57" t="s">
        <v>224</v>
      </c>
      <c r="B24" s="58" t="s">
        <v>241</v>
      </c>
      <c r="C24" s="58"/>
      <c r="D24" s="58"/>
      <c r="E24" s="59"/>
      <c r="F24" s="62"/>
      <c r="G24" s="62"/>
      <c r="H24" s="52"/>
      <c r="I24" s="53"/>
      <c r="J24" s="53"/>
      <c r="K24" s="55"/>
      <c r="L24" s="55"/>
      <c r="M24" s="55"/>
      <c r="N24" s="55"/>
      <c r="O24" s="55"/>
    </row>
    <row r="25" spans="1:15" ht="21.75" customHeight="1" x14ac:dyDescent="0.2">
      <c r="A25" s="57" t="s">
        <v>225</v>
      </c>
      <c r="B25" s="58" t="s">
        <v>242</v>
      </c>
      <c r="C25" s="58"/>
      <c r="D25" s="58"/>
      <c r="E25" s="59"/>
      <c r="F25" s="62"/>
      <c r="G25" s="62"/>
      <c r="H25" s="52"/>
      <c r="I25" s="53"/>
      <c r="J25" s="53"/>
      <c r="K25" s="55"/>
      <c r="L25" s="55"/>
      <c r="M25" s="55"/>
      <c r="N25" s="55"/>
      <c r="O25" s="55"/>
    </row>
    <row r="26" spans="1:15" ht="21.75" customHeight="1" x14ac:dyDescent="0.2">
      <c r="A26" s="57" t="s">
        <v>226</v>
      </c>
      <c r="B26" s="58" t="s">
        <v>243</v>
      </c>
      <c r="C26" s="58"/>
      <c r="D26" s="58"/>
      <c r="E26" s="59"/>
      <c r="F26" s="62"/>
      <c r="G26" s="62"/>
      <c r="H26" s="52"/>
      <c r="I26" s="53"/>
      <c r="J26" s="53"/>
      <c r="K26" s="55"/>
      <c r="L26" s="55"/>
      <c r="M26" s="55"/>
      <c r="N26" s="55"/>
      <c r="O26" s="55"/>
    </row>
    <row r="27" spans="1:15" ht="21.75" customHeight="1" x14ac:dyDescent="0.2">
      <c r="A27" s="57" t="s">
        <v>227</v>
      </c>
      <c r="B27" s="58" t="s">
        <v>244</v>
      </c>
      <c r="C27" s="58"/>
      <c r="D27" s="58"/>
      <c r="E27" s="59"/>
      <c r="F27" s="62"/>
      <c r="G27" s="62"/>
      <c r="H27" s="52"/>
      <c r="I27" s="53"/>
      <c r="J27" s="53"/>
      <c r="K27" s="55"/>
      <c r="L27" s="55"/>
      <c r="M27" s="55"/>
      <c r="N27" s="55"/>
      <c r="O27" s="55"/>
    </row>
    <row r="28" spans="1:15" ht="21.75" customHeight="1" x14ac:dyDescent="0.2">
      <c r="A28" s="57" t="s">
        <v>228</v>
      </c>
      <c r="B28" s="58" t="s">
        <v>245</v>
      </c>
      <c r="C28" s="58"/>
      <c r="D28" s="58"/>
      <c r="E28" s="59"/>
      <c r="F28" s="62"/>
      <c r="G28" s="62"/>
      <c r="H28" s="52"/>
      <c r="I28" s="53"/>
      <c r="J28" s="53"/>
      <c r="K28" s="55"/>
      <c r="L28" s="55"/>
      <c r="M28" s="55"/>
      <c r="N28" s="55"/>
      <c r="O28" s="55"/>
    </row>
  </sheetData>
  <sheetProtection sheet="1" objects="1" scenarios="1"/>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7:O17"/>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9"/>
  <sheetViews>
    <sheetView workbookViewId="0"/>
  </sheetViews>
  <sheetFormatPr defaultColWidth="11.5703125" defaultRowHeight="12.75" x14ac:dyDescent="0.2"/>
  <cols>
    <col min="1" max="1" width="13.28515625" style="75" customWidth="1"/>
    <col min="2" max="2" width="11.5703125" style="75" customWidth="1"/>
    <col min="3" max="3" width="37.42578125" style="75" bestFit="1" customWidth="1"/>
    <col min="4" max="4" width="29.7109375" style="76" customWidth="1"/>
    <col min="5" max="5" width="4.85546875" style="75" customWidth="1"/>
    <col min="6" max="6" width="29.140625" style="75" bestFit="1" customWidth="1"/>
    <col min="7" max="7" width="11.5703125" style="75"/>
    <col min="8" max="8" width="60.28515625" style="75" customWidth="1"/>
    <col min="9" max="16384" width="11.5703125" style="75"/>
  </cols>
  <sheetData>
    <row r="1" spans="1:8" ht="27.75" customHeight="1" x14ac:dyDescent="0.2">
      <c r="A1" s="18" t="s">
        <v>112</v>
      </c>
    </row>
    <row r="2" spans="1:8" s="73" customFormat="1" ht="51" x14ac:dyDescent="0.2">
      <c r="A2" s="72" t="s">
        <v>305</v>
      </c>
      <c r="B2" s="72" t="s">
        <v>306</v>
      </c>
      <c r="C2" s="72" t="s">
        <v>307</v>
      </c>
      <c r="D2" s="72" t="s">
        <v>308</v>
      </c>
      <c r="F2" t="s">
        <v>2309</v>
      </c>
      <c r="G2" t="s">
        <v>2310</v>
      </c>
      <c r="H2" t="s">
        <v>2311</v>
      </c>
    </row>
    <row r="3" spans="1:8" x14ac:dyDescent="0.2">
      <c r="A3" s="74" t="s">
        <v>309</v>
      </c>
      <c r="B3" s="74" t="s">
        <v>310</v>
      </c>
      <c r="C3" s="75" t="s">
        <v>311</v>
      </c>
      <c r="D3" s="76" t="s">
        <v>312</v>
      </c>
      <c r="F3"/>
      <c r="G3" s="77">
        <v>40057</v>
      </c>
      <c r="H3" s="78" t="s">
        <v>2312</v>
      </c>
    </row>
    <row r="4" spans="1:8" x14ac:dyDescent="0.2">
      <c r="A4" s="74" t="s">
        <v>313</v>
      </c>
      <c r="B4" s="74" t="s">
        <v>314</v>
      </c>
      <c r="C4" s="75" t="s">
        <v>311</v>
      </c>
      <c r="D4" s="76" t="s">
        <v>312</v>
      </c>
      <c r="F4" s="78" t="s">
        <v>2313</v>
      </c>
      <c r="G4" s="79">
        <v>40275</v>
      </c>
      <c r="H4" s="81" t="s">
        <v>2320</v>
      </c>
    </row>
    <row r="5" spans="1:8" x14ac:dyDescent="0.2">
      <c r="A5" s="74" t="s">
        <v>315</v>
      </c>
      <c r="B5" s="74" t="s">
        <v>316</v>
      </c>
      <c r="C5" s="75" t="s">
        <v>317</v>
      </c>
      <c r="D5" s="76" t="s">
        <v>312</v>
      </c>
      <c r="F5" t="s">
        <v>2314</v>
      </c>
      <c r="G5" s="79">
        <v>40347</v>
      </c>
      <c r="H5" t="s">
        <v>2315</v>
      </c>
    </row>
    <row r="6" spans="1:8" x14ac:dyDescent="0.2">
      <c r="A6" s="74" t="s">
        <v>318</v>
      </c>
      <c r="B6" s="74" t="s">
        <v>319</v>
      </c>
      <c r="C6" s="75" t="s">
        <v>320</v>
      </c>
      <c r="D6" s="76" t="s">
        <v>312</v>
      </c>
      <c r="F6" t="s">
        <v>2316</v>
      </c>
      <c r="G6" s="79">
        <v>41166</v>
      </c>
      <c r="H6" s="78" t="s">
        <v>2317</v>
      </c>
    </row>
    <row r="7" spans="1:8" x14ac:dyDescent="0.2">
      <c r="A7" s="74" t="s">
        <v>321</v>
      </c>
      <c r="B7" s="74" t="s">
        <v>322</v>
      </c>
      <c r="C7" s="75" t="s">
        <v>320</v>
      </c>
      <c r="D7" s="76" t="s">
        <v>312</v>
      </c>
      <c r="F7" s="80" t="s">
        <v>2318</v>
      </c>
      <c r="G7" s="79">
        <v>41178</v>
      </c>
      <c r="H7" s="81" t="s">
        <v>2319</v>
      </c>
    </row>
    <row r="8" spans="1:8" x14ac:dyDescent="0.2">
      <c r="A8" s="74" t="s">
        <v>323</v>
      </c>
      <c r="B8" s="74" t="s">
        <v>324</v>
      </c>
      <c r="C8" s="75" t="s">
        <v>320</v>
      </c>
      <c r="D8" s="76" t="s">
        <v>312</v>
      </c>
    </row>
    <row r="9" spans="1:8" x14ac:dyDescent="0.2">
      <c r="A9" s="74" t="s">
        <v>325</v>
      </c>
      <c r="B9" s="74" t="s">
        <v>326</v>
      </c>
      <c r="C9" s="75" t="s">
        <v>320</v>
      </c>
      <c r="D9" s="76" t="s">
        <v>312</v>
      </c>
    </row>
    <row r="10" spans="1:8" x14ac:dyDescent="0.2">
      <c r="A10" s="74" t="s">
        <v>327</v>
      </c>
      <c r="B10" s="74" t="s">
        <v>328</v>
      </c>
      <c r="C10" s="75" t="s">
        <v>320</v>
      </c>
      <c r="D10" s="76" t="s">
        <v>312</v>
      </c>
    </row>
    <row r="11" spans="1:8" x14ac:dyDescent="0.2">
      <c r="A11" s="74" t="s">
        <v>329</v>
      </c>
      <c r="B11" s="74" t="s">
        <v>330</v>
      </c>
      <c r="C11" s="75" t="s">
        <v>320</v>
      </c>
      <c r="D11" s="76" t="s">
        <v>312</v>
      </c>
    </row>
    <row r="12" spans="1:8" x14ac:dyDescent="0.2">
      <c r="A12" s="74" t="s">
        <v>331</v>
      </c>
      <c r="B12" s="74" t="s">
        <v>332</v>
      </c>
      <c r="C12" s="75" t="s">
        <v>320</v>
      </c>
      <c r="D12" s="76" t="s">
        <v>312</v>
      </c>
    </row>
    <row r="13" spans="1:8" x14ac:dyDescent="0.2">
      <c r="A13" s="74" t="s">
        <v>333</v>
      </c>
      <c r="B13" s="74" t="s">
        <v>334</v>
      </c>
      <c r="C13" s="75" t="s">
        <v>335</v>
      </c>
      <c r="D13" s="76" t="s">
        <v>336</v>
      </c>
    </row>
    <row r="14" spans="1:8" x14ac:dyDescent="0.2">
      <c r="A14" s="74" t="s">
        <v>337</v>
      </c>
      <c r="B14" s="74" t="s">
        <v>338</v>
      </c>
      <c r="C14" s="75" t="s">
        <v>335</v>
      </c>
      <c r="D14" s="76" t="s">
        <v>336</v>
      </c>
    </row>
    <row r="15" spans="1:8" x14ac:dyDescent="0.2">
      <c r="A15" s="74" t="s">
        <v>339</v>
      </c>
      <c r="B15" s="74" t="s">
        <v>340</v>
      </c>
      <c r="C15" s="75" t="s">
        <v>341</v>
      </c>
      <c r="D15" s="76" t="s">
        <v>336</v>
      </c>
    </row>
    <row r="16" spans="1:8" x14ac:dyDescent="0.2">
      <c r="A16" s="74" t="s">
        <v>342</v>
      </c>
      <c r="B16" s="74" t="s">
        <v>343</v>
      </c>
      <c r="C16" s="75" t="s">
        <v>341</v>
      </c>
      <c r="D16" s="76" t="s">
        <v>336</v>
      </c>
    </row>
    <row r="17" spans="1:4" x14ac:dyDescent="0.2">
      <c r="A17" s="74" t="s">
        <v>344</v>
      </c>
      <c r="B17" s="74" t="s">
        <v>345</v>
      </c>
      <c r="C17" s="75" t="s">
        <v>341</v>
      </c>
      <c r="D17" s="76" t="s">
        <v>336</v>
      </c>
    </row>
    <row r="18" spans="1:4" x14ac:dyDescent="0.2">
      <c r="A18" s="74" t="s">
        <v>346</v>
      </c>
      <c r="B18" s="74" t="s">
        <v>347</v>
      </c>
      <c r="C18" s="75" t="s">
        <v>341</v>
      </c>
      <c r="D18" s="76" t="s">
        <v>336</v>
      </c>
    </row>
    <row r="19" spans="1:4" x14ac:dyDescent="0.2">
      <c r="A19" s="74" t="s">
        <v>348</v>
      </c>
      <c r="B19" s="74" t="s">
        <v>349</v>
      </c>
      <c r="C19" s="75" t="s">
        <v>341</v>
      </c>
      <c r="D19" s="76" t="s">
        <v>336</v>
      </c>
    </row>
    <row r="20" spans="1:4" x14ac:dyDescent="0.2">
      <c r="A20" s="74" t="s">
        <v>350</v>
      </c>
      <c r="B20" s="74" t="s">
        <v>351</v>
      </c>
      <c r="C20" s="75" t="s">
        <v>341</v>
      </c>
      <c r="D20" s="76" t="s">
        <v>336</v>
      </c>
    </row>
    <row r="21" spans="1:4" x14ac:dyDescent="0.2">
      <c r="A21" s="74" t="s">
        <v>352</v>
      </c>
      <c r="B21" s="74" t="s">
        <v>353</v>
      </c>
      <c r="C21" s="75" t="s">
        <v>341</v>
      </c>
      <c r="D21" s="76" t="s">
        <v>336</v>
      </c>
    </row>
    <row r="22" spans="1:4" x14ac:dyDescent="0.2">
      <c r="A22" s="74" t="s">
        <v>354</v>
      </c>
      <c r="B22" s="74" t="s">
        <v>355</v>
      </c>
      <c r="C22" s="75" t="s">
        <v>356</v>
      </c>
      <c r="D22" s="76" t="s">
        <v>357</v>
      </c>
    </row>
    <row r="23" spans="1:4" x14ac:dyDescent="0.2">
      <c r="A23" s="74" t="s">
        <v>358</v>
      </c>
      <c r="B23" s="74" t="s">
        <v>359</v>
      </c>
      <c r="C23" s="75" t="s">
        <v>356</v>
      </c>
      <c r="D23" s="76" t="s">
        <v>336</v>
      </c>
    </row>
    <row r="24" spans="1:4" x14ac:dyDescent="0.2">
      <c r="A24" s="74" t="s">
        <v>360</v>
      </c>
      <c r="B24" s="74" t="s">
        <v>361</v>
      </c>
      <c r="C24" s="75" t="s">
        <v>356</v>
      </c>
      <c r="D24" s="76" t="s">
        <v>336</v>
      </c>
    </row>
    <row r="25" spans="1:4" x14ac:dyDescent="0.2">
      <c r="A25" s="74" t="s">
        <v>362</v>
      </c>
      <c r="B25" s="74" t="s">
        <v>363</v>
      </c>
      <c r="C25" s="75" t="s">
        <v>356</v>
      </c>
      <c r="D25" s="76" t="s">
        <v>312</v>
      </c>
    </row>
    <row r="26" spans="1:4" x14ac:dyDescent="0.2">
      <c r="A26" s="74" t="s">
        <v>364</v>
      </c>
      <c r="B26" s="74" t="s">
        <v>365</v>
      </c>
      <c r="C26" s="75" t="s">
        <v>356</v>
      </c>
      <c r="D26" s="76" t="s">
        <v>312</v>
      </c>
    </row>
    <row r="27" spans="1:4" x14ac:dyDescent="0.2">
      <c r="A27" s="74" t="s">
        <v>366</v>
      </c>
      <c r="B27" s="74" t="s">
        <v>367</v>
      </c>
      <c r="C27" s="75" t="s">
        <v>356</v>
      </c>
      <c r="D27" s="76" t="s">
        <v>336</v>
      </c>
    </row>
    <row r="28" spans="1:4" x14ac:dyDescent="0.2">
      <c r="A28" s="74" t="s">
        <v>368</v>
      </c>
      <c r="B28" s="74" t="s">
        <v>369</v>
      </c>
      <c r="C28" s="75" t="s">
        <v>356</v>
      </c>
      <c r="D28" s="76" t="s">
        <v>312</v>
      </c>
    </row>
    <row r="29" spans="1:4" x14ac:dyDescent="0.2">
      <c r="A29" s="74" t="s">
        <v>370</v>
      </c>
      <c r="B29" s="74" t="s">
        <v>371</v>
      </c>
      <c r="C29" s="75" t="s">
        <v>356</v>
      </c>
      <c r="D29" s="76" t="s">
        <v>312</v>
      </c>
    </row>
    <row r="30" spans="1:4" x14ac:dyDescent="0.2">
      <c r="A30" s="74" t="s">
        <v>372</v>
      </c>
      <c r="B30" s="74" t="s">
        <v>373</v>
      </c>
      <c r="C30" s="75" t="s">
        <v>356</v>
      </c>
      <c r="D30" s="76" t="s">
        <v>312</v>
      </c>
    </row>
    <row r="31" spans="1:4" x14ac:dyDescent="0.2">
      <c r="A31" s="74" t="s">
        <v>374</v>
      </c>
      <c r="B31" s="74" t="s">
        <v>375</v>
      </c>
      <c r="C31" s="75" t="s">
        <v>356</v>
      </c>
      <c r="D31" s="76" t="s">
        <v>357</v>
      </c>
    </row>
    <row r="32" spans="1:4" x14ac:dyDescent="0.2">
      <c r="A32" s="74" t="s">
        <v>376</v>
      </c>
      <c r="B32" s="74" t="s">
        <v>377</v>
      </c>
      <c r="C32" s="75" t="s">
        <v>356</v>
      </c>
      <c r="D32" s="76" t="s">
        <v>357</v>
      </c>
    </row>
    <row r="33" spans="1:4" x14ac:dyDescent="0.2">
      <c r="A33" s="74" t="s">
        <v>378</v>
      </c>
      <c r="B33" s="74" t="s">
        <v>379</v>
      </c>
      <c r="C33" s="75" t="s">
        <v>356</v>
      </c>
      <c r="D33" s="76" t="s">
        <v>312</v>
      </c>
    </row>
    <row r="34" spans="1:4" x14ac:dyDescent="0.2">
      <c r="A34" s="74" t="s">
        <v>380</v>
      </c>
      <c r="B34" s="74" t="s">
        <v>381</v>
      </c>
      <c r="C34" s="75" t="s">
        <v>356</v>
      </c>
      <c r="D34" s="76" t="s">
        <v>336</v>
      </c>
    </row>
    <row r="35" spans="1:4" x14ac:dyDescent="0.2">
      <c r="A35" s="74" t="s">
        <v>382</v>
      </c>
      <c r="B35" s="74" t="s">
        <v>383</v>
      </c>
      <c r="C35" s="75" t="s">
        <v>356</v>
      </c>
      <c r="D35" s="76" t="s">
        <v>336</v>
      </c>
    </row>
    <row r="36" spans="1:4" x14ac:dyDescent="0.2">
      <c r="A36" s="74" t="s">
        <v>384</v>
      </c>
      <c r="B36" s="74" t="s">
        <v>385</v>
      </c>
      <c r="C36" s="75" t="s">
        <v>356</v>
      </c>
      <c r="D36" s="76" t="s">
        <v>312</v>
      </c>
    </row>
    <row r="37" spans="1:4" x14ac:dyDescent="0.2">
      <c r="A37" s="74" t="s">
        <v>386</v>
      </c>
      <c r="B37" s="74" t="s">
        <v>387</v>
      </c>
      <c r="C37" s="75" t="s">
        <v>356</v>
      </c>
      <c r="D37" s="76" t="s">
        <v>312</v>
      </c>
    </row>
    <row r="38" spans="1:4" x14ac:dyDescent="0.2">
      <c r="A38" s="74" t="s">
        <v>388</v>
      </c>
      <c r="B38" s="74" t="s">
        <v>389</v>
      </c>
      <c r="C38" s="75" t="s">
        <v>341</v>
      </c>
      <c r="D38" s="76" t="s">
        <v>336</v>
      </c>
    </row>
    <row r="39" spans="1:4" x14ac:dyDescent="0.2">
      <c r="A39" s="74" t="s">
        <v>390</v>
      </c>
      <c r="B39" s="74" t="s">
        <v>391</v>
      </c>
      <c r="C39" s="75" t="s">
        <v>392</v>
      </c>
      <c r="D39" s="76" t="s">
        <v>336</v>
      </c>
    </row>
    <row r="40" spans="1:4" x14ac:dyDescent="0.2">
      <c r="A40" s="74" t="s">
        <v>393</v>
      </c>
      <c r="B40" s="74" t="s">
        <v>394</v>
      </c>
      <c r="C40" s="75" t="s">
        <v>395</v>
      </c>
      <c r="D40" s="76" t="s">
        <v>336</v>
      </c>
    </row>
    <row r="41" spans="1:4" x14ac:dyDescent="0.2">
      <c r="A41" s="74" t="s">
        <v>396</v>
      </c>
      <c r="B41" s="74" t="s">
        <v>397</v>
      </c>
      <c r="C41" s="75" t="s">
        <v>395</v>
      </c>
      <c r="D41" s="76" t="s">
        <v>336</v>
      </c>
    </row>
    <row r="42" spans="1:4" x14ac:dyDescent="0.2">
      <c r="A42" s="74" t="s">
        <v>398</v>
      </c>
      <c r="B42" s="74" t="s">
        <v>399</v>
      </c>
      <c r="C42" s="75" t="s">
        <v>392</v>
      </c>
      <c r="D42" s="76" t="s">
        <v>336</v>
      </c>
    </row>
    <row r="43" spans="1:4" x14ac:dyDescent="0.2">
      <c r="A43" s="74" t="s">
        <v>400</v>
      </c>
      <c r="B43" s="74" t="s">
        <v>401</v>
      </c>
      <c r="C43" s="75" t="s">
        <v>402</v>
      </c>
      <c r="D43" s="76" t="s">
        <v>312</v>
      </c>
    </row>
    <row r="44" spans="1:4" x14ac:dyDescent="0.2">
      <c r="A44" s="74" t="s">
        <v>403</v>
      </c>
      <c r="B44" s="74" t="s">
        <v>404</v>
      </c>
      <c r="C44" s="75" t="s">
        <v>405</v>
      </c>
      <c r="D44" s="76" t="s">
        <v>312</v>
      </c>
    </row>
    <row r="45" spans="1:4" x14ac:dyDescent="0.2">
      <c r="A45" s="74" t="s">
        <v>406</v>
      </c>
      <c r="B45" s="74" t="s">
        <v>407</v>
      </c>
      <c r="C45" s="75" t="s">
        <v>408</v>
      </c>
      <c r="D45" s="76" t="s">
        <v>312</v>
      </c>
    </row>
    <row r="46" spans="1:4" x14ac:dyDescent="0.2">
      <c r="A46" s="74" t="s">
        <v>409</v>
      </c>
      <c r="B46" s="74" t="s">
        <v>410</v>
      </c>
      <c r="C46" s="75" t="s">
        <v>411</v>
      </c>
      <c r="D46" s="76" t="s">
        <v>336</v>
      </c>
    </row>
    <row r="47" spans="1:4" x14ac:dyDescent="0.2">
      <c r="A47" s="74" t="s">
        <v>412</v>
      </c>
      <c r="B47" s="74" t="s">
        <v>413</v>
      </c>
      <c r="C47" s="75" t="s">
        <v>341</v>
      </c>
      <c r="D47" s="76" t="s">
        <v>312</v>
      </c>
    </row>
    <row r="48" spans="1:4" x14ac:dyDescent="0.2">
      <c r="A48" s="74" t="s">
        <v>414</v>
      </c>
      <c r="B48" s="74" t="s">
        <v>415</v>
      </c>
      <c r="C48" s="75" t="s">
        <v>416</v>
      </c>
      <c r="D48" s="76" t="s">
        <v>312</v>
      </c>
    </row>
    <row r="49" spans="1:4" x14ac:dyDescent="0.2">
      <c r="A49" s="74" t="s">
        <v>417</v>
      </c>
      <c r="B49" s="74" t="s">
        <v>418</v>
      </c>
      <c r="C49" s="75" t="s">
        <v>419</v>
      </c>
      <c r="D49" s="76">
        <v>1</v>
      </c>
    </row>
    <row r="50" spans="1:4" x14ac:dyDescent="0.2">
      <c r="A50" s="74" t="s">
        <v>417</v>
      </c>
      <c r="B50" s="74" t="s">
        <v>420</v>
      </c>
      <c r="C50" s="75" t="s">
        <v>419</v>
      </c>
      <c r="D50" s="76">
        <v>2</v>
      </c>
    </row>
    <row r="51" spans="1:4" x14ac:dyDescent="0.2">
      <c r="A51" s="74" t="s">
        <v>421</v>
      </c>
      <c r="B51" s="74" t="s">
        <v>422</v>
      </c>
      <c r="C51" s="75" t="s">
        <v>423</v>
      </c>
      <c r="D51" s="76" t="s">
        <v>336</v>
      </c>
    </row>
    <row r="52" spans="1:4" x14ac:dyDescent="0.2">
      <c r="A52" s="74" t="s">
        <v>424</v>
      </c>
      <c r="B52" s="74" t="s">
        <v>425</v>
      </c>
      <c r="C52" s="75" t="s">
        <v>423</v>
      </c>
      <c r="D52" s="76" t="s">
        <v>336</v>
      </c>
    </row>
    <row r="53" spans="1:4" x14ac:dyDescent="0.2">
      <c r="A53" s="74" t="s">
        <v>426</v>
      </c>
      <c r="B53" s="74" t="s">
        <v>427</v>
      </c>
      <c r="C53" s="75" t="s">
        <v>423</v>
      </c>
      <c r="D53" s="76" t="s">
        <v>336</v>
      </c>
    </row>
    <row r="54" spans="1:4" x14ac:dyDescent="0.2">
      <c r="A54" s="74" t="s">
        <v>428</v>
      </c>
      <c r="B54" s="74" t="s">
        <v>429</v>
      </c>
      <c r="C54" s="75" t="s">
        <v>423</v>
      </c>
      <c r="D54" s="76" t="s">
        <v>336</v>
      </c>
    </row>
    <row r="55" spans="1:4" x14ac:dyDescent="0.2">
      <c r="A55" s="74" t="s">
        <v>430</v>
      </c>
      <c r="B55" s="74" t="s">
        <v>431</v>
      </c>
      <c r="C55" s="75" t="s">
        <v>423</v>
      </c>
      <c r="D55" s="76" t="s">
        <v>312</v>
      </c>
    </row>
    <row r="56" spans="1:4" x14ac:dyDescent="0.2">
      <c r="A56" s="74" t="s">
        <v>432</v>
      </c>
      <c r="B56" s="74" t="s">
        <v>433</v>
      </c>
      <c r="C56" s="75" t="s">
        <v>434</v>
      </c>
      <c r="D56" s="76">
        <v>1</v>
      </c>
    </row>
    <row r="57" spans="1:4" x14ac:dyDescent="0.2">
      <c r="A57" s="74" t="s">
        <v>432</v>
      </c>
      <c r="B57" s="74" t="s">
        <v>435</v>
      </c>
      <c r="C57" s="75" t="s">
        <v>434</v>
      </c>
      <c r="D57" s="76">
        <v>1</v>
      </c>
    </row>
    <row r="58" spans="1:4" x14ac:dyDescent="0.2">
      <c r="A58" s="74" t="s">
        <v>436</v>
      </c>
      <c r="B58" s="74" t="s">
        <v>437</v>
      </c>
      <c r="C58" s="75" t="s">
        <v>423</v>
      </c>
      <c r="D58" s="76" t="s">
        <v>336</v>
      </c>
    </row>
    <row r="59" spans="1:4" x14ac:dyDescent="0.2">
      <c r="A59" s="74" t="s">
        <v>438</v>
      </c>
      <c r="B59" s="74" t="s">
        <v>439</v>
      </c>
      <c r="C59" s="75" t="s">
        <v>423</v>
      </c>
      <c r="D59" s="76" t="s">
        <v>312</v>
      </c>
    </row>
    <row r="60" spans="1:4" x14ac:dyDescent="0.2">
      <c r="A60" s="74" t="s">
        <v>440</v>
      </c>
      <c r="B60" s="74" t="s">
        <v>441</v>
      </c>
      <c r="C60" s="75" t="s">
        <v>442</v>
      </c>
      <c r="D60" s="76">
        <v>2</v>
      </c>
    </row>
    <row r="61" spans="1:4" x14ac:dyDescent="0.2">
      <c r="A61" s="74" t="s">
        <v>443</v>
      </c>
      <c r="B61" s="74" t="s">
        <v>444</v>
      </c>
      <c r="C61" s="75" t="s">
        <v>395</v>
      </c>
      <c r="D61" s="76" t="s">
        <v>336</v>
      </c>
    </row>
    <row r="62" spans="1:4" x14ac:dyDescent="0.2">
      <c r="A62" s="74" t="s">
        <v>445</v>
      </c>
      <c r="B62" s="74" t="s">
        <v>446</v>
      </c>
      <c r="C62" s="75" t="s">
        <v>423</v>
      </c>
      <c r="D62" s="76" t="s">
        <v>312</v>
      </c>
    </row>
    <row r="63" spans="1:4" x14ac:dyDescent="0.2">
      <c r="A63" s="74" t="s">
        <v>447</v>
      </c>
      <c r="B63" s="74" t="s">
        <v>448</v>
      </c>
      <c r="C63" s="75" t="s">
        <v>449</v>
      </c>
      <c r="D63" s="76" t="s">
        <v>312</v>
      </c>
    </row>
    <row r="64" spans="1:4" x14ac:dyDescent="0.2">
      <c r="A64" s="74" t="s">
        <v>450</v>
      </c>
      <c r="B64" s="74" t="s">
        <v>451</v>
      </c>
      <c r="C64" s="75" t="s">
        <v>449</v>
      </c>
      <c r="D64" s="76" t="s">
        <v>312</v>
      </c>
    </row>
    <row r="65" spans="1:4" x14ac:dyDescent="0.2">
      <c r="A65" s="74" t="s">
        <v>452</v>
      </c>
      <c r="B65" s="74" t="s">
        <v>453</v>
      </c>
      <c r="C65" s="75" t="s">
        <v>454</v>
      </c>
      <c r="D65" s="76" t="s">
        <v>336</v>
      </c>
    </row>
    <row r="66" spans="1:4" x14ac:dyDescent="0.2">
      <c r="A66" s="74" t="s">
        <v>455</v>
      </c>
      <c r="B66" s="74" t="s">
        <v>456</v>
      </c>
      <c r="C66" s="75" t="s">
        <v>454</v>
      </c>
      <c r="D66" s="76" t="s">
        <v>312</v>
      </c>
    </row>
    <row r="67" spans="1:4" x14ac:dyDescent="0.2">
      <c r="A67" s="74" t="s">
        <v>457</v>
      </c>
      <c r="B67" s="74" t="s">
        <v>458</v>
      </c>
      <c r="C67" s="75" t="s">
        <v>454</v>
      </c>
      <c r="D67" s="76" t="s">
        <v>312</v>
      </c>
    </row>
    <row r="68" spans="1:4" x14ac:dyDescent="0.2">
      <c r="A68" s="74" t="s">
        <v>459</v>
      </c>
      <c r="B68" s="74" t="s">
        <v>460</v>
      </c>
      <c r="C68" s="75" t="s">
        <v>454</v>
      </c>
      <c r="D68" s="76" t="s">
        <v>336</v>
      </c>
    </row>
    <row r="69" spans="1:4" x14ac:dyDescent="0.2">
      <c r="A69" s="74" t="s">
        <v>461</v>
      </c>
      <c r="B69" s="74" t="s">
        <v>462</v>
      </c>
      <c r="C69" s="75" t="s">
        <v>463</v>
      </c>
      <c r="D69" s="76" t="s">
        <v>312</v>
      </c>
    </row>
    <row r="70" spans="1:4" x14ac:dyDescent="0.2">
      <c r="A70" s="74" t="s">
        <v>464</v>
      </c>
      <c r="B70" s="74" t="s">
        <v>465</v>
      </c>
      <c r="C70" s="75" t="s">
        <v>466</v>
      </c>
      <c r="D70" s="76" t="s">
        <v>312</v>
      </c>
    </row>
    <row r="71" spans="1:4" x14ac:dyDescent="0.2">
      <c r="A71" s="74" t="s">
        <v>467</v>
      </c>
      <c r="B71" s="74" t="s">
        <v>468</v>
      </c>
      <c r="C71" s="75" t="s">
        <v>466</v>
      </c>
      <c r="D71" s="76" t="s">
        <v>312</v>
      </c>
    </row>
    <row r="72" spans="1:4" x14ac:dyDescent="0.2">
      <c r="A72" s="74" t="s">
        <v>469</v>
      </c>
      <c r="B72" s="74" t="s">
        <v>470</v>
      </c>
      <c r="C72" s="75" t="s">
        <v>466</v>
      </c>
      <c r="D72" s="76" t="s">
        <v>312</v>
      </c>
    </row>
    <row r="73" spans="1:4" x14ac:dyDescent="0.2">
      <c r="A73" s="74" t="s">
        <v>471</v>
      </c>
      <c r="B73" s="74" t="s">
        <v>472</v>
      </c>
      <c r="C73" s="75" t="s">
        <v>473</v>
      </c>
      <c r="D73" s="76" t="s">
        <v>312</v>
      </c>
    </row>
    <row r="74" spans="1:4" x14ac:dyDescent="0.2">
      <c r="A74" s="74" t="s">
        <v>474</v>
      </c>
      <c r="B74" s="74" t="s">
        <v>475</v>
      </c>
      <c r="C74" s="75" t="s">
        <v>476</v>
      </c>
      <c r="D74" s="76">
        <v>2</v>
      </c>
    </row>
    <row r="75" spans="1:4" x14ac:dyDescent="0.2">
      <c r="A75" s="74" t="s">
        <v>474</v>
      </c>
      <c r="B75" s="74" t="s">
        <v>477</v>
      </c>
      <c r="C75" s="75" t="s">
        <v>476</v>
      </c>
      <c r="D75" s="76">
        <v>1</v>
      </c>
    </row>
    <row r="76" spans="1:4" x14ac:dyDescent="0.2">
      <c r="A76" s="74" t="s">
        <v>478</v>
      </c>
      <c r="B76" s="74" t="s">
        <v>479</v>
      </c>
      <c r="C76" s="75" t="s">
        <v>480</v>
      </c>
      <c r="D76" s="76" t="s">
        <v>312</v>
      </c>
    </row>
    <row r="77" spans="1:4" x14ac:dyDescent="0.2">
      <c r="A77" s="74" t="s">
        <v>481</v>
      </c>
      <c r="B77" s="74" t="s">
        <v>482</v>
      </c>
      <c r="C77" s="75" t="s">
        <v>483</v>
      </c>
      <c r="D77" s="76" t="s">
        <v>312</v>
      </c>
    </row>
    <row r="78" spans="1:4" x14ac:dyDescent="0.2">
      <c r="A78" s="74" t="s">
        <v>484</v>
      </c>
      <c r="B78" s="74" t="s">
        <v>485</v>
      </c>
      <c r="C78" s="75" t="s">
        <v>486</v>
      </c>
      <c r="D78" s="76" t="s">
        <v>312</v>
      </c>
    </row>
    <row r="79" spans="1:4" x14ac:dyDescent="0.2">
      <c r="A79" s="74" t="s">
        <v>487</v>
      </c>
      <c r="B79" s="74" t="s">
        <v>488</v>
      </c>
      <c r="C79" s="75" t="s">
        <v>486</v>
      </c>
      <c r="D79" s="76" t="s">
        <v>312</v>
      </c>
    </row>
    <row r="80" spans="1:4" x14ac:dyDescent="0.2">
      <c r="A80" s="74" t="s">
        <v>489</v>
      </c>
      <c r="B80" s="74" t="s">
        <v>490</v>
      </c>
      <c r="C80" s="75" t="s">
        <v>486</v>
      </c>
      <c r="D80" s="76" t="s">
        <v>312</v>
      </c>
    </row>
    <row r="81" spans="1:4" x14ac:dyDescent="0.2">
      <c r="A81" s="74" t="s">
        <v>491</v>
      </c>
      <c r="B81" s="74" t="s">
        <v>492</v>
      </c>
      <c r="C81" s="75" t="s">
        <v>486</v>
      </c>
      <c r="D81" s="76" t="s">
        <v>312</v>
      </c>
    </row>
    <row r="82" spans="1:4" x14ac:dyDescent="0.2">
      <c r="A82" s="74" t="s">
        <v>493</v>
      </c>
      <c r="B82" s="74" t="s">
        <v>494</v>
      </c>
      <c r="C82" s="75" t="s">
        <v>486</v>
      </c>
      <c r="D82" s="76" t="s">
        <v>312</v>
      </c>
    </row>
    <row r="83" spans="1:4" x14ac:dyDescent="0.2">
      <c r="A83" s="74" t="s">
        <v>495</v>
      </c>
      <c r="B83" s="74" t="s">
        <v>496</v>
      </c>
      <c r="C83" s="75" t="s">
        <v>486</v>
      </c>
      <c r="D83" s="76" t="s">
        <v>312</v>
      </c>
    </row>
    <row r="84" spans="1:4" x14ac:dyDescent="0.2">
      <c r="A84" s="74" t="s">
        <v>497</v>
      </c>
      <c r="B84" s="74" t="s">
        <v>498</v>
      </c>
      <c r="C84" s="75" t="s">
        <v>486</v>
      </c>
      <c r="D84" s="76" t="s">
        <v>312</v>
      </c>
    </row>
    <row r="85" spans="1:4" x14ac:dyDescent="0.2">
      <c r="A85" s="74" t="s">
        <v>499</v>
      </c>
      <c r="B85" s="74" t="s">
        <v>500</v>
      </c>
      <c r="C85" s="75" t="s">
        <v>501</v>
      </c>
      <c r="D85" s="76" t="s">
        <v>312</v>
      </c>
    </row>
    <row r="86" spans="1:4" x14ac:dyDescent="0.2">
      <c r="A86" s="74" t="s">
        <v>502</v>
      </c>
      <c r="B86" s="74" t="s">
        <v>503</v>
      </c>
      <c r="C86" s="75" t="s">
        <v>501</v>
      </c>
      <c r="D86" s="76" t="s">
        <v>312</v>
      </c>
    </row>
    <row r="87" spans="1:4" x14ac:dyDescent="0.2">
      <c r="A87" s="74" t="s">
        <v>504</v>
      </c>
      <c r="B87" s="74" t="s">
        <v>505</v>
      </c>
      <c r="C87" s="75" t="s">
        <v>506</v>
      </c>
      <c r="D87" s="76">
        <v>1</v>
      </c>
    </row>
    <row r="88" spans="1:4" x14ac:dyDescent="0.2">
      <c r="A88" s="74" t="s">
        <v>504</v>
      </c>
      <c r="B88" s="74" t="s">
        <v>507</v>
      </c>
      <c r="C88" s="75" t="s">
        <v>506</v>
      </c>
      <c r="D88" s="76">
        <v>2</v>
      </c>
    </row>
    <row r="89" spans="1:4" x14ac:dyDescent="0.2">
      <c r="A89" s="74" t="s">
        <v>508</v>
      </c>
      <c r="B89" s="74" t="s">
        <v>509</v>
      </c>
      <c r="C89" s="75" t="s">
        <v>501</v>
      </c>
      <c r="D89" s="76" t="s">
        <v>312</v>
      </c>
    </row>
    <row r="90" spans="1:4" x14ac:dyDescent="0.2">
      <c r="A90" s="74" t="s">
        <v>510</v>
      </c>
      <c r="B90" s="74" t="s">
        <v>511</v>
      </c>
      <c r="C90" s="75" t="s">
        <v>501</v>
      </c>
      <c r="D90" s="76" t="s">
        <v>312</v>
      </c>
    </row>
    <row r="91" spans="1:4" x14ac:dyDescent="0.2">
      <c r="A91" s="74" t="s">
        <v>512</v>
      </c>
      <c r="B91" s="74" t="s">
        <v>513</v>
      </c>
      <c r="C91" s="75" t="s">
        <v>501</v>
      </c>
      <c r="D91" s="76" t="s">
        <v>312</v>
      </c>
    </row>
    <row r="92" spans="1:4" x14ac:dyDescent="0.2">
      <c r="A92" s="74" t="s">
        <v>514</v>
      </c>
      <c r="B92" s="74" t="s">
        <v>515</v>
      </c>
      <c r="C92" s="75" t="s">
        <v>516</v>
      </c>
      <c r="D92" s="76" t="s">
        <v>312</v>
      </c>
    </row>
    <row r="93" spans="1:4" x14ac:dyDescent="0.2">
      <c r="A93" s="74" t="s">
        <v>517</v>
      </c>
      <c r="B93" s="74" t="s">
        <v>518</v>
      </c>
      <c r="C93" s="75" t="s">
        <v>519</v>
      </c>
      <c r="D93" s="76" t="s">
        <v>312</v>
      </c>
    </row>
    <row r="94" spans="1:4" x14ac:dyDescent="0.2">
      <c r="A94" s="74" t="s">
        <v>520</v>
      </c>
      <c r="B94" s="74" t="s">
        <v>521</v>
      </c>
      <c r="C94" s="75" t="s">
        <v>522</v>
      </c>
      <c r="D94" s="76" t="s">
        <v>336</v>
      </c>
    </row>
    <row r="95" spans="1:4" x14ac:dyDescent="0.2">
      <c r="A95" s="74" t="s">
        <v>523</v>
      </c>
      <c r="B95" s="74" t="s">
        <v>524</v>
      </c>
      <c r="C95" s="75" t="s">
        <v>522</v>
      </c>
      <c r="D95" s="76" t="s">
        <v>336</v>
      </c>
    </row>
    <row r="96" spans="1:4" x14ac:dyDescent="0.2">
      <c r="A96" s="74" t="s">
        <v>525</v>
      </c>
      <c r="B96" s="74" t="s">
        <v>526</v>
      </c>
      <c r="C96" s="75" t="s">
        <v>527</v>
      </c>
      <c r="D96" s="76" t="s">
        <v>312</v>
      </c>
    </row>
    <row r="97" spans="1:4" x14ac:dyDescent="0.2">
      <c r="A97" s="74" t="s">
        <v>528</v>
      </c>
      <c r="B97" s="74" t="s">
        <v>529</v>
      </c>
      <c r="C97" s="75" t="s">
        <v>527</v>
      </c>
      <c r="D97" s="76" t="s">
        <v>312</v>
      </c>
    </row>
    <row r="98" spans="1:4" x14ac:dyDescent="0.2">
      <c r="A98" s="74" t="s">
        <v>530</v>
      </c>
      <c r="B98" s="74" t="s">
        <v>531</v>
      </c>
      <c r="C98" s="75" t="s">
        <v>527</v>
      </c>
      <c r="D98" s="76" t="s">
        <v>312</v>
      </c>
    </row>
    <row r="99" spans="1:4" x14ac:dyDescent="0.2">
      <c r="A99" s="74" t="s">
        <v>532</v>
      </c>
      <c r="B99" s="74" t="s">
        <v>533</v>
      </c>
      <c r="C99" s="75" t="s">
        <v>534</v>
      </c>
      <c r="D99" s="76" t="s">
        <v>336</v>
      </c>
    </row>
    <row r="100" spans="1:4" x14ac:dyDescent="0.2">
      <c r="A100" s="74" t="s">
        <v>535</v>
      </c>
      <c r="B100" s="74" t="s">
        <v>536</v>
      </c>
      <c r="C100" s="75" t="s">
        <v>534</v>
      </c>
      <c r="D100" s="76" t="s">
        <v>312</v>
      </c>
    </row>
    <row r="101" spans="1:4" x14ac:dyDescent="0.2">
      <c r="A101" s="74" t="s">
        <v>537</v>
      </c>
      <c r="B101" s="74" t="s">
        <v>538</v>
      </c>
      <c r="C101" s="75" t="s">
        <v>534</v>
      </c>
      <c r="D101" s="76" t="s">
        <v>336</v>
      </c>
    </row>
    <row r="102" spans="1:4" x14ac:dyDescent="0.2">
      <c r="A102" s="74" t="s">
        <v>539</v>
      </c>
      <c r="B102" s="74" t="s">
        <v>540</v>
      </c>
      <c r="C102" s="75" t="s">
        <v>534</v>
      </c>
      <c r="D102" s="76" t="s">
        <v>336</v>
      </c>
    </row>
    <row r="103" spans="1:4" x14ac:dyDescent="0.2">
      <c r="A103" s="74" t="s">
        <v>541</v>
      </c>
      <c r="B103" s="74" t="s">
        <v>542</v>
      </c>
      <c r="C103" s="75" t="s">
        <v>534</v>
      </c>
      <c r="D103" s="76" t="s">
        <v>336</v>
      </c>
    </row>
    <row r="104" spans="1:4" x14ac:dyDescent="0.2">
      <c r="A104" s="74" t="s">
        <v>543</v>
      </c>
      <c r="B104" s="74" t="s">
        <v>544</v>
      </c>
      <c r="C104" s="75" t="s">
        <v>534</v>
      </c>
      <c r="D104" s="76" t="s">
        <v>312</v>
      </c>
    </row>
    <row r="105" spans="1:4" x14ac:dyDescent="0.2">
      <c r="A105" s="74" t="s">
        <v>545</v>
      </c>
      <c r="B105" s="74" t="s">
        <v>546</v>
      </c>
      <c r="C105" s="75" t="s">
        <v>534</v>
      </c>
      <c r="D105" s="76" t="s">
        <v>312</v>
      </c>
    </row>
    <row r="106" spans="1:4" x14ac:dyDescent="0.2">
      <c r="A106" s="74" t="s">
        <v>547</v>
      </c>
      <c r="B106" s="74" t="s">
        <v>548</v>
      </c>
      <c r="C106" s="75" t="s">
        <v>549</v>
      </c>
      <c r="D106" s="76" t="s">
        <v>312</v>
      </c>
    </row>
    <row r="107" spans="1:4" x14ac:dyDescent="0.2">
      <c r="A107" s="74" t="s">
        <v>550</v>
      </c>
      <c r="B107" s="74" t="s">
        <v>551</v>
      </c>
      <c r="C107" s="75" t="s">
        <v>552</v>
      </c>
      <c r="D107" s="76" t="s">
        <v>336</v>
      </c>
    </row>
    <row r="108" spans="1:4" x14ac:dyDescent="0.2">
      <c r="A108" s="74" t="s">
        <v>553</v>
      </c>
      <c r="B108" s="74" t="s">
        <v>554</v>
      </c>
      <c r="C108" s="75" t="s">
        <v>552</v>
      </c>
      <c r="D108" s="76" t="s">
        <v>336</v>
      </c>
    </row>
    <row r="109" spans="1:4" x14ac:dyDescent="0.2">
      <c r="A109" s="74" t="s">
        <v>555</v>
      </c>
      <c r="B109" s="74" t="s">
        <v>556</v>
      </c>
      <c r="C109" s="75" t="s">
        <v>552</v>
      </c>
      <c r="D109" s="76" t="s">
        <v>312</v>
      </c>
    </row>
    <row r="110" spans="1:4" x14ac:dyDescent="0.2">
      <c r="A110" s="74" t="s">
        <v>557</v>
      </c>
      <c r="B110" s="74" t="s">
        <v>558</v>
      </c>
      <c r="C110" s="75" t="s">
        <v>552</v>
      </c>
      <c r="D110" s="76" t="s">
        <v>312</v>
      </c>
    </row>
    <row r="111" spans="1:4" x14ac:dyDescent="0.2">
      <c r="A111" s="74" t="s">
        <v>559</v>
      </c>
      <c r="B111" s="74" t="s">
        <v>560</v>
      </c>
      <c r="C111" s="75" t="s">
        <v>552</v>
      </c>
      <c r="D111" s="76" t="s">
        <v>312</v>
      </c>
    </row>
    <row r="112" spans="1:4" x14ac:dyDescent="0.2">
      <c r="A112" s="74" t="s">
        <v>561</v>
      </c>
      <c r="B112" s="74" t="s">
        <v>562</v>
      </c>
      <c r="C112" s="75" t="s">
        <v>563</v>
      </c>
      <c r="D112" s="76" t="s">
        <v>312</v>
      </c>
    </row>
    <row r="113" spans="1:4" x14ac:dyDescent="0.2">
      <c r="A113" s="74" t="s">
        <v>564</v>
      </c>
      <c r="B113" s="74" t="s">
        <v>565</v>
      </c>
      <c r="C113" s="75" t="s">
        <v>563</v>
      </c>
      <c r="D113" s="76" t="s">
        <v>312</v>
      </c>
    </row>
    <row r="114" spans="1:4" x14ac:dyDescent="0.2">
      <c r="A114" s="74" t="s">
        <v>566</v>
      </c>
      <c r="B114" s="74" t="s">
        <v>567</v>
      </c>
      <c r="C114" s="75" t="s">
        <v>395</v>
      </c>
      <c r="D114" s="76" t="s">
        <v>312</v>
      </c>
    </row>
    <row r="115" spans="1:4" x14ac:dyDescent="0.2">
      <c r="A115" s="74" t="s">
        <v>568</v>
      </c>
      <c r="B115" s="74" t="s">
        <v>558</v>
      </c>
      <c r="C115" s="75" t="s">
        <v>569</v>
      </c>
      <c r="D115" s="76" t="s">
        <v>312</v>
      </c>
    </row>
    <row r="116" spans="1:4" x14ac:dyDescent="0.2">
      <c r="A116" s="74" t="s">
        <v>568</v>
      </c>
      <c r="B116" s="74" t="s">
        <v>570</v>
      </c>
      <c r="C116" s="75" t="s">
        <v>569</v>
      </c>
      <c r="D116" s="76">
        <v>1</v>
      </c>
    </row>
    <row r="117" spans="1:4" x14ac:dyDescent="0.2">
      <c r="A117" s="74" t="s">
        <v>571</v>
      </c>
      <c r="B117" s="74" t="s">
        <v>572</v>
      </c>
      <c r="C117" s="75" t="s">
        <v>573</v>
      </c>
      <c r="D117" s="76">
        <v>1</v>
      </c>
    </row>
    <row r="118" spans="1:4" x14ac:dyDescent="0.2">
      <c r="A118" s="74" t="s">
        <v>571</v>
      </c>
      <c r="B118" s="74" t="s">
        <v>574</v>
      </c>
      <c r="C118" s="75" t="s">
        <v>573</v>
      </c>
      <c r="D118" s="76">
        <v>2</v>
      </c>
    </row>
    <row r="119" spans="1:4" x14ac:dyDescent="0.2">
      <c r="A119" s="74" t="s">
        <v>575</v>
      </c>
      <c r="B119" s="74" t="s">
        <v>576</v>
      </c>
      <c r="C119" s="75" t="s">
        <v>577</v>
      </c>
      <c r="D119" s="76">
        <v>1</v>
      </c>
    </row>
    <row r="120" spans="1:4" x14ac:dyDescent="0.2">
      <c r="A120" s="74" t="s">
        <v>578</v>
      </c>
      <c r="B120" s="74" t="s">
        <v>579</v>
      </c>
      <c r="C120" s="75" t="s">
        <v>577</v>
      </c>
      <c r="D120" s="76">
        <v>1</v>
      </c>
    </row>
    <row r="121" spans="1:4" x14ac:dyDescent="0.2">
      <c r="A121" s="74" t="s">
        <v>580</v>
      </c>
      <c r="B121" s="74" t="s">
        <v>581</v>
      </c>
      <c r="C121" s="75" t="s">
        <v>577</v>
      </c>
      <c r="D121" s="76">
        <v>1</v>
      </c>
    </row>
    <row r="122" spans="1:4" x14ac:dyDescent="0.2">
      <c r="A122" s="74" t="s">
        <v>582</v>
      </c>
      <c r="B122" s="74" t="s">
        <v>583</v>
      </c>
      <c r="C122" s="75" t="s">
        <v>584</v>
      </c>
      <c r="D122" s="76">
        <v>1</v>
      </c>
    </row>
    <row r="123" spans="1:4" x14ac:dyDescent="0.2">
      <c r="A123" s="74" t="s">
        <v>582</v>
      </c>
      <c r="B123" s="74" t="s">
        <v>585</v>
      </c>
      <c r="C123" s="75" t="s">
        <v>584</v>
      </c>
      <c r="D123" s="76">
        <v>2</v>
      </c>
    </row>
    <row r="124" spans="1:4" x14ac:dyDescent="0.2">
      <c r="A124" s="74" t="s">
        <v>586</v>
      </c>
      <c r="B124" s="74" t="s">
        <v>587</v>
      </c>
      <c r="C124" s="75" t="s">
        <v>588</v>
      </c>
      <c r="D124" s="76" t="s">
        <v>336</v>
      </c>
    </row>
    <row r="125" spans="1:4" x14ac:dyDescent="0.2">
      <c r="A125" s="74" t="s">
        <v>586</v>
      </c>
      <c r="B125" s="74" t="s">
        <v>589</v>
      </c>
      <c r="C125" s="75" t="s">
        <v>588</v>
      </c>
      <c r="D125" s="76">
        <v>1</v>
      </c>
    </row>
    <row r="126" spans="1:4" x14ac:dyDescent="0.2">
      <c r="A126" s="74" t="s">
        <v>586</v>
      </c>
      <c r="B126" s="74" t="s">
        <v>590</v>
      </c>
      <c r="C126" s="75" t="s">
        <v>588</v>
      </c>
      <c r="D126" s="76">
        <v>2</v>
      </c>
    </row>
    <row r="127" spans="1:4" x14ac:dyDescent="0.2">
      <c r="A127" s="74" t="s">
        <v>591</v>
      </c>
      <c r="B127" s="74" t="s">
        <v>592</v>
      </c>
      <c r="C127" s="75" t="s">
        <v>593</v>
      </c>
      <c r="D127" s="76">
        <v>1</v>
      </c>
    </row>
    <row r="128" spans="1:4" x14ac:dyDescent="0.2">
      <c r="A128" s="74" t="s">
        <v>591</v>
      </c>
      <c r="B128" s="74" t="s">
        <v>594</v>
      </c>
      <c r="C128" s="75" t="s">
        <v>593</v>
      </c>
      <c r="D128" s="76">
        <v>1</v>
      </c>
    </row>
    <row r="129" spans="1:4" x14ac:dyDescent="0.2">
      <c r="A129" s="74" t="s">
        <v>591</v>
      </c>
      <c r="B129" s="74" t="s">
        <v>595</v>
      </c>
      <c r="C129" s="75" t="s">
        <v>593</v>
      </c>
      <c r="D129" s="76">
        <v>2</v>
      </c>
    </row>
    <row r="130" spans="1:4" x14ac:dyDescent="0.2">
      <c r="A130" s="74" t="s">
        <v>596</v>
      </c>
      <c r="B130" s="74" t="s">
        <v>597</v>
      </c>
      <c r="C130" s="75" t="s">
        <v>588</v>
      </c>
      <c r="D130" s="76">
        <v>1</v>
      </c>
    </row>
    <row r="131" spans="1:4" x14ac:dyDescent="0.2">
      <c r="A131" s="74" t="s">
        <v>596</v>
      </c>
      <c r="B131" s="74" t="s">
        <v>598</v>
      </c>
      <c r="C131" s="75" t="s">
        <v>588</v>
      </c>
      <c r="D131" s="76">
        <v>1</v>
      </c>
    </row>
    <row r="132" spans="1:4" x14ac:dyDescent="0.2">
      <c r="A132" s="74" t="s">
        <v>596</v>
      </c>
      <c r="B132" s="74" t="s">
        <v>599</v>
      </c>
      <c r="C132" s="75" t="s">
        <v>588</v>
      </c>
      <c r="D132" s="76">
        <v>2</v>
      </c>
    </row>
    <row r="133" spans="1:4" x14ac:dyDescent="0.2">
      <c r="A133" s="74" t="s">
        <v>600</v>
      </c>
      <c r="B133" s="74" t="s">
        <v>601</v>
      </c>
      <c r="C133" s="75" t="s">
        <v>602</v>
      </c>
      <c r="D133" s="76">
        <v>1</v>
      </c>
    </row>
    <row r="134" spans="1:4" x14ac:dyDescent="0.2">
      <c r="A134" s="74" t="s">
        <v>600</v>
      </c>
      <c r="B134" s="74" t="s">
        <v>603</v>
      </c>
      <c r="C134" s="75" t="s">
        <v>602</v>
      </c>
      <c r="D134" s="76">
        <v>1</v>
      </c>
    </row>
    <row r="135" spans="1:4" x14ac:dyDescent="0.2">
      <c r="A135" s="74" t="s">
        <v>600</v>
      </c>
      <c r="B135" s="74" t="s">
        <v>604</v>
      </c>
      <c r="C135" s="75" t="s">
        <v>602</v>
      </c>
      <c r="D135" s="76">
        <v>2</v>
      </c>
    </row>
    <row r="136" spans="1:4" x14ac:dyDescent="0.2">
      <c r="A136" s="74" t="s">
        <v>605</v>
      </c>
      <c r="B136" s="74" t="s">
        <v>606</v>
      </c>
      <c r="C136" s="75" t="s">
        <v>602</v>
      </c>
      <c r="D136" s="76">
        <v>1</v>
      </c>
    </row>
    <row r="137" spans="1:4" x14ac:dyDescent="0.2">
      <c r="A137" s="74" t="s">
        <v>605</v>
      </c>
      <c r="B137" s="74" t="s">
        <v>607</v>
      </c>
      <c r="C137" s="75" t="s">
        <v>602</v>
      </c>
      <c r="D137" s="76">
        <v>1</v>
      </c>
    </row>
    <row r="138" spans="1:4" x14ac:dyDescent="0.2">
      <c r="A138" s="74" t="s">
        <v>605</v>
      </c>
      <c r="B138" s="74" t="s">
        <v>608</v>
      </c>
      <c r="C138" s="75" t="s">
        <v>602</v>
      </c>
      <c r="D138" s="76">
        <v>2</v>
      </c>
    </row>
    <row r="139" spans="1:4" x14ac:dyDescent="0.2">
      <c r="A139" s="74" t="s">
        <v>609</v>
      </c>
      <c r="B139" s="74" t="s">
        <v>610</v>
      </c>
      <c r="C139" s="75" t="s">
        <v>611</v>
      </c>
      <c r="D139" s="76" t="s">
        <v>336</v>
      </c>
    </row>
    <row r="140" spans="1:4" x14ac:dyDescent="0.2">
      <c r="A140" s="74" t="s">
        <v>609</v>
      </c>
      <c r="B140" s="74" t="s">
        <v>612</v>
      </c>
      <c r="C140" s="75" t="s">
        <v>611</v>
      </c>
      <c r="D140" s="76">
        <v>2</v>
      </c>
    </row>
    <row r="141" spans="1:4" x14ac:dyDescent="0.2">
      <c r="A141" s="74" t="s">
        <v>609</v>
      </c>
      <c r="B141" s="74" t="s">
        <v>613</v>
      </c>
      <c r="C141" s="75" t="s">
        <v>611</v>
      </c>
      <c r="D141" s="76" t="s">
        <v>336</v>
      </c>
    </row>
    <row r="142" spans="1:4" x14ac:dyDescent="0.2">
      <c r="A142" s="74" t="s">
        <v>609</v>
      </c>
      <c r="B142" s="74" t="s">
        <v>614</v>
      </c>
      <c r="C142" s="75" t="s">
        <v>611</v>
      </c>
      <c r="D142" s="76" t="s">
        <v>336</v>
      </c>
    </row>
    <row r="143" spans="1:4" x14ac:dyDescent="0.2">
      <c r="A143" s="74" t="s">
        <v>615</v>
      </c>
      <c r="B143" s="74" t="s">
        <v>610</v>
      </c>
      <c r="C143" s="75" t="s">
        <v>611</v>
      </c>
      <c r="D143" s="76">
        <v>1</v>
      </c>
    </row>
    <row r="144" spans="1:4" x14ac:dyDescent="0.2">
      <c r="A144" s="74" t="s">
        <v>615</v>
      </c>
      <c r="B144" s="74" t="s">
        <v>612</v>
      </c>
      <c r="C144" s="75" t="s">
        <v>611</v>
      </c>
      <c r="D144" s="76">
        <v>2</v>
      </c>
    </row>
    <row r="145" spans="1:4" x14ac:dyDescent="0.2">
      <c r="A145" s="74" t="s">
        <v>615</v>
      </c>
      <c r="B145" s="74" t="s">
        <v>616</v>
      </c>
      <c r="C145" s="75" t="s">
        <v>611</v>
      </c>
      <c r="D145" s="76">
        <v>1</v>
      </c>
    </row>
    <row r="146" spans="1:4" x14ac:dyDescent="0.2">
      <c r="A146" s="74" t="s">
        <v>615</v>
      </c>
      <c r="B146" s="74" t="s">
        <v>617</v>
      </c>
      <c r="C146" s="75" t="s">
        <v>611</v>
      </c>
      <c r="D146" s="76">
        <v>1</v>
      </c>
    </row>
    <row r="147" spans="1:4" x14ac:dyDescent="0.2">
      <c r="A147" s="74" t="s">
        <v>618</v>
      </c>
      <c r="B147" s="74" t="s">
        <v>619</v>
      </c>
      <c r="C147" s="75" t="s">
        <v>611</v>
      </c>
      <c r="D147" s="76">
        <v>1</v>
      </c>
    </row>
    <row r="148" spans="1:4" x14ac:dyDescent="0.2">
      <c r="A148" s="74" t="s">
        <v>618</v>
      </c>
      <c r="B148" s="74" t="s">
        <v>612</v>
      </c>
      <c r="C148" s="75" t="s">
        <v>611</v>
      </c>
      <c r="D148" s="76">
        <v>2</v>
      </c>
    </row>
    <row r="149" spans="1:4" x14ac:dyDescent="0.2">
      <c r="A149" s="74" t="s">
        <v>618</v>
      </c>
      <c r="B149" s="74" t="s">
        <v>620</v>
      </c>
      <c r="C149" s="75" t="s">
        <v>611</v>
      </c>
      <c r="D149" s="76">
        <v>1</v>
      </c>
    </row>
    <row r="150" spans="1:4" x14ac:dyDescent="0.2">
      <c r="A150" s="74" t="s">
        <v>618</v>
      </c>
      <c r="B150" s="74" t="s">
        <v>621</v>
      </c>
      <c r="C150" s="75" t="s">
        <v>611</v>
      </c>
      <c r="D150" s="76">
        <v>1</v>
      </c>
    </row>
    <row r="151" spans="1:4" x14ac:dyDescent="0.2">
      <c r="A151" s="74" t="s">
        <v>622</v>
      </c>
      <c r="B151" s="74" t="s">
        <v>623</v>
      </c>
      <c r="C151" s="75" t="s">
        <v>611</v>
      </c>
      <c r="D151" s="76">
        <v>1</v>
      </c>
    </row>
    <row r="152" spans="1:4" x14ac:dyDescent="0.2">
      <c r="A152" s="74" t="s">
        <v>622</v>
      </c>
      <c r="B152" s="74" t="s">
        <v>587</v>
      </c>
      <c r="C152" s="75" t="s">
        <v>611</v>
      </c>
      <c r="D152" s="76">
        <v>1</v>
      </c>
    </row>
    <row r="153" spans="1:4" x14ac:dyDescent="0.2">
      <c r="A153" s="74" t="s">
        <v>622</v>
      </c>
      <c r="B153" s="74" t="s">
        <v>590</v>
      </c>
      <c r="C153" s="75" t="s">
        <v>611</v>
      </c>
      <c r="D153" s="76">
        <v>2</v>
      </c>
    </row>
    <row r="154" spans="1:4" x14ac:dyDescent="0.2">
      <c r="A154" s="74" t="s">
        <v>622</v>
      </c>
      <c r="B154" s="74" t="s">
        <v>624</v>
      </c>
      <c r="C154" s="75" t="s">
        <v>611</v>
      </c>
      <c r="D154" s="76">
        <v>1</v>
      </c>
    </row>
    <row r="155" spans="1:4" x14ac:dyDescent="0.2">
      <c r="A155" s="74" t="s">
        <v>625</v>
      </c>
      <c r="B155" s="74" t="s">
        <v>626</v>
      </c>
      <c r="C155" s="75" t="s">
        <v>611</v>
      </c>
      <c r="D155" s="76">
        <v>1</v>
      </c>
    </row>
    <row r="156" spans="1:4" x14ac:dyDescent="0.2">
      <c r="A156" s="74" t="s">
        <v>625</v>
      </c>
      <c r="B156" s="74" t="s">
        <v>598</v>
      </c>
      <c r="C156" s="75" t="s">
        <v>611</v>
      </c>
      <c r="D156" s="76">
        <v>1</v>
      </c>
    </row>
    <row r="157" spans="1:4" x14ac:dyDescent="0.2">
      <c r="A157" s="74" t="s">
        <v>625</v>
      </c>
      <c r="B157" s="74" t="s">
        <v>599</v>
      </c>
      <c r="C157" s="75" t="s">
        <v>611</v>
      </c>
      <c r="D157" s="76">
        <v>2</v>
      </c>
    </row>
    <row r="158" spans="1:4" x14ac:dyDescent="0.2">
      <c r="A158" s="74" t="s">
        <v>625</v>
      </c>
      <c r="B158" s="74" t="s">
        <v>617</v>
      </c>
      <c r="C158" s="75" t="s">
        <v>611</v>
      </c>
      <c r="D158" s="76">
        <v>1</v>
      </c>
    </row>
    <row r="159" spans="1:4" x14ac:dyDescent="0.2">
      <c r="A159" s="74" t="s">
        <v>627</v>
      </c>
      <c r="B159" s="74" t="s">
        <v>628</v>
      </c>
      <c r="C159" s="75" t="s">
        <v>611</v>
      </c>
      <c r="D159" s="76" t="s">
        <v>629</v>
      </c>
    </row>
    <row r="160" spans="1:4" x14ac:dyDescent="0.2">
      <c r="A160" s="74" t="s">
        <v>627</v>
      </c>
      <c r="B160" s="74" t="s">
        <v>599</v>
      </c>
      <c r="C160" s="75" t="s">
        <v>611</v>
      </c>
      <c r="D160" s="76" t="s">
        <v>629</v>
      </c>
    </row>
    <row r="161" spans="1:4" x14ac:dyDescent="0.2">
      <c r="A161" s="74" t="s">
        <v>627</v>
      </c>
      <c r="B161" s="74" t="s">
        <v>630</v>
      </c>
      <c r="C161" s="75" t="s">
        <v>611</v>
      </c>
      <c r="D161" s="76" t="s">
        <v>629</v>
      </c>
    </row>
    <row r="162" spans="1:4" x14ac:dyDescent="0.2">
      <c r="A162" s="74" t="s">
        <v>627</v>
      </c>
      <c r="B162" s="74" t="s">
        <v>631</v>
      </c>
      <c r="C162" s="75" t="s">
        <v>611</v>
      </c>
      <c r="D162" s="76" t="s">
        <v>629</v>
      </c>
    </row>
    <row r="163" spans="1:4" x14ac:dyDescent="0.2">
      <c r="A163" s="74" t="s">
        <v>632</v>
      </c>
      <c r="B163" s="74" t="s">
        <v>633</v>
      </c>
      <c r="C163" s="75" t="s">
        <v>611</v>
      </c>
      <c r="D163" s="76" t="s">
        <v>336</v>
      </c>
    </row>
    <row r="164" spans="1:4" x14ac:dyDescent="0.2">
      <c r="A164" s="74" t="s">
        <v>632</v>
      </c>
      <c r="B164" s="74" t="s">
        <v>634</v>
      </c>
      <c r="C164" s="75" t="s">
        <v>611</v>
      </c>
      <c r="D164" s="76" t="s">
        <v>336</v>
      </c>
    </row>
    <row r="165" spans="1:4" x14ac:dyDescent="0.2">
      <c r="A165" s="74" t="s">
        <v>632</v>
      </c>
      <c r="B165" s="74" t="s">
        <v>635</v>
      </c>
      <c r="C165" s="75" t="s">
        <v>611</v>
      </c>
      <c r="D165" s="76">
        <v>2</v>
      </c>
    </row>
    <row r="166" spans="1:4" x14ac:dyDescent="0.2">
      <c r="A166" s="74" t="s">
        <v>632</v>
      </c>
      <c r="B166" s="74" t="s">
        <v>636</v>
      </c>
      <c r="C166" s="75" t="s">
        <v>611</v>
      </c>
      <c r="D166" s="76" t="s">
        <v>336</v>
      </c>
    </row>
    <row r="167" spans="1:4" x14ac:dyDescent="0.2">
      <c r="A167" s="74" t="s">
        <v>637</v>
      </c>
      <c r="B167" s="74" t="s">
        <v>638</v>
      </c>
      <c r="C167" s="75" t="s">
        <v>506</v>
      </c>
      <c r="D167" s="76">
        <v>2</v>
      </c>
    </row>
    <row r="168" spans="1:4" x14ac:dyDescent="0.2">
      <c r="A168" s="74" t="s">
        <v>637</v>
      </c>
      <c r="B168" s="74" t="s">
        <v>639</v>
      </c>
      <c r="C168" s="75" t="s">
        <v>506</v>
      </c>
      <c r="D168" s="76">
        <v>1</v>
      </c>
    </row>
    <row r="169" spans="1:4" x14ac:dyDescent="0.2">
      <c r="A169" s="74" t="s">
        <v>640</v>
      </c>
      <c r="B169" s="74" t="s">
        <v>641</v>
      </c>
      <c r="C169" s="75" t="s">
        <v>642</v>
      </c>
      <c r="D169" s="76">
        <v>1</v>
      </c>
    </row>
    <row r="170" spans="1:4" x14ac:dyDescent="0.2">
      <c r="A170" s="74" t="s">
        <v>640</v>
      </c>
      <c r="B170" s="74" t="s">
        <v>612</v>
      </c>
      <c r="C170" s="75" t="s">
        <v>642</v>
      </c>
      <c r="D170" s="76">
        <v>2</v>
      </c>
    </row>
    <row r="171" spans="1:4" x14ac:dyDescent="0.2">
      <c r="A171" s="74" t="s">
        <v>640</v>
      </c>
      <c r="B171" s="74" t="s">
        <v>616</v>
      </c>
      <c r="C171" s="75" t="s">
        <v>642</v>
      </c>
      <c r="D171" s="76">
        <v>1</v>
      </c>
    </row>
    <row r="172" spans="1:4" x14ac:dyDescent="0.2">
      <c r="A172" s="74" t="s">
        <v>640</v>
      </c>
      <c r="B172" s="74" t="s">
        <v>643</v>
      </c>
      <c r="C172" s="75" t="s">
        <v>642</v>
      </c>
      <c r="D172" s="76">
        <v>1</v>
      </c>
    </row>
    <row r="173" spans="1:4" x14ac:dyDescent="0.2">
      <c r="A173" s="74" t="s">
        <v>640</v>
      </c>
      <c r="B173" s="74" t="s">
        <v>644</v>
      </c>
      <c r="C173" s="75" t="s">
        <v>642</v>
      </c>
      <c r="D173" s="76">
        <v>1</v>
      </c>
    </row>
    <row r="174" spans="1:4" x14ac:dyDescent="0.2">
      <c r="A174" s="74" t="s">
        <v>645</v>
      </c>
      <c r="B174" s="74" t="s">
        <v>646</v>
      </c>
      <c r="C174" s="75" t="s">
        <v>642</v>
      </c>
      <c r="D174" s="76">
        <v>1</v>
      </c>
    </row>
    <row r="175" spans="1:4" x14ac:dyDescent="0.2">
      <c r="A175" s="74" t="s">
        <v>645</v>
      </c>
      <c r="B175" s="74" t="s">
        <v>647</v>
      </c>
      <c r="C175" s="75" t="s">
        <v>642</v>
      </c>
      <c r="D175" s="76">
        <v>2</v>
      </c>
    </row>
    <row r="176" spans="1:4" x14ac:dyDescent="0.2">
      <c r="A176" s="74" t="s">
        <v>645</v>
      </c>
      <c r="B176" s="74" t="s">
        <v>648</v>
      </c>
      <c r="C176" s="75" t="s">
        <v>642</v>
      </c>
      <c r="D176" s="76">
        <v>1</v>
      </c>
    </row>
    <row r="177" spans="1:4" x14ac:dyDescent="0.2">
      <c r="A177" s="74" t="s">
        <v>645</v>
      </c>
      <c r="B177" s="74" t="s">
        <v>643</v>
      </c>
      <c r="C177" s="75" t="s">
        <v>642</v>
      </c>
      <c r="D177" s="76">
        <v>1</v>
      </c>
    </row>
    <row r="178" spans="1:4" x14ac:dyDescent="0.2">
      <c r="A178" s="74" t="s">
        <v>645</v>
      </c>
      <c r="B178" s="74" t="s">
        <v>644</v>
      </c>
      <c r="C178" s="75" t="s">
        <v>642</v>
      </c>
      <c r="D178" s="76">
        <v>1</v>
      </c>
    </row>
    <row r="179" spans="1:4" x14ac:dyDescent="0.2">
      <c r="A179" s="74" t="s">
        <v>649</v>
      </c>
      <c r="B179" s="74" t="s">
        <v>650</v>
      </c>
      <c r="C179" s="75" t="s">
        <v>522</v>
      </c>
      <c r="D179" s="76" t="s">
        <v>312</v>
      </c>
    </row>
    <row r="180" spans="1:4" x14ac:dyDescent="0.2">
      <c r="A180" s="74" t="s">
        <v>651</v>
      </c>
      <c r="B180" s="74" t="s">
        <v>652</v>
      </c>
      <c r="C180" s="75" t="s">
        <v>653</v>
      </c>
      <c r="D180" s="76">
        <v>1</v>
      </c>
    </row>
    <row r="181" spans="1:4" x14ac:dyDescent="0.2">
      <c r="A181" s="74" t="s">
        <v>651</v>
      </c>
      <c r="B181" s="74" t="s">
        <v>635</v>
      </c>
      <c r="C181" s="75" t="s">
        <v>653</v>
      </c>
      <c r="D181" s="76">
        <v>2</v>
      </c>
    </row>
    <row r="182" spans="1:4" x14ac:dyDescent="0.2">
      <c r="A182" s="74" t="s">
        <v>651</v>
      </c>
      <c r="B182" s="74" t="s">
        <v>654</v>
      </c>
      <c r="C182" s="75" t="s">
        <v>653</v>
      </c>
      <c r="D182" s="76">
        <v>1</v>
      </c>
    </row>
    <row r="183" spans="1:4" x14ac:dyDescent="0.2">
      <c r="A183" s="74" t="s">
        <v>651</v>
      </c>
      <c r="B183" s="74" t="s">
        <v>655</v>
      </c>
      <c r="C183" s="75" t="s">
        <v>653</v>
      </c>
      <c r="D183" s="76">
        <v>1</v>
      </c>
    </row>
    <row r="184" spans="1:4" x14ac:dyDescent="0.2">
      <c r="A184" s="74" t="s">
        <v>651</v>
      </c>
      <c r="B184" s="74" t="s">
        <v>656</v>
      </c>
      <c r="C184" s="75" t="s">
        <v>653</v>
      </c>
      <c r="D184" s="76">
        <v>1</v>
      </c>
    </row>
    <row r="185" spans="1:4" x14ac:dyDescent="0.2">
      <c r="A185" s="74" t="s">
        <v>651</v>
      </c>
      <c r="B185" s="74" t="s">
        <v>657</v>
      </c>
      <c r="C185" s="75" t="s">
        <v>653</v>
      </c>
      <c r="D185" s="76">
        <v>1</v>
      </c>
    </row>
    <row r="186" spans="1:4" x14ac:dyDescent="0.2">
      <c r="A186" s="74" t="s">
        <v>658</v>
      </c>
      <c r="B186" s="74" t="s">
        <v>610</v>
      </c>
      <c r="C186" s="75" t="s">
        <v>653</v>
      </c>
      <c r="D186" s="76" t="s">
        <v>336</v>
      </c>
    </row>
    <row r="187" spans="1:4" x14ac:dyDescent="0.2">
      <c r="A187" s="74" t="s">
        <v>658</v>
      </c>
      <c r="B187" s="74" t="s">
        <v>612</v>
      </c>
      <c r="C187" s="75" t="s">
        <v>653</v>
      </c>
      <c r="D187" s="76">
        <v>2</v>
      </c>
    </row>
    <row r="188" spans="1:4" x14ac:dyDescent="0.2">
      <c r="A188" s="74" t="s">
        <v>658</v>
      </c>
      <c r="B188" s="74" t="s">
        <v>659</v>
      </c>
      <c r="C188" s="75" t="s">
        <v>653</v>
      </c>
      <c r="D188" s="76" t="s">
        <v>336</v>
      </c>
    </row>
    <row r="189" spans="1:4" x14ac:dyDescent="0.2">
      <c r="A189" s="74" t="s">
        <v>658</v>
      </c>
      <c r="B189" s="74" t="s">
        <v>660</v>
      </c>
      <c r="C189" s="75" t="s">
        <v>653</v>
      </c>
      <c r="D189" s="76" t="s">
        <v>336</v>
      </c>
    </row>
    <row r="190" spans="1:4" x14ac:dyDescent="0.2">
      <c r="A190" s="74" t="s">
        <v>658</v>
      </c>
      <c r="B190" s="74" t="s">
        <v>643</v>
      </c>
      <c r="C190" s="75" t="s">
        <v>653</v>
      </c>
      <c r="D190" s="76">
        <v>1</v>
      </c>
    </row>
    <row r="191" spans="1:4" x14ac:dyDescent="0.2">
      <c r="A191" s="74" t="s">
        <v>658</v>
      </c>
      <c r="B191" s="74" t="s">
        <v>644</v>
      </c>
      <c r="C191" s="75" t="s">
        <v>653</v>
      </c>
      <c r="D191" s="76">
        <v>1</v>
      </c>
    </row>
    <row r="192" spans="1:4" x14ac:dyDescent="0.2">
      <c r="A192" s="74" t="s">
        <v>661</v>
      </c>
      <c r="B192" s="74" t="s">
        <v>662</v>
      </c>
      <c r="C192" s="75" t="s">
        <v>653</v>
      </c>
      <c r="D192" s="76">
        <v>1</v>
      </c>
    </row>
    <row r="193" spans="1:4" x14ac:dyDescent="0.2">
      <c r="A193" s="74" t="s">
        <v>661</v>
      </c>
      <c r="B193" s="74" t="s">
        <v>652</v>
      </c>
      <c r="C193" s="75" t="s">
        <v>653</v>
      </c>
      <c r="D193" s="76">
        <v>1</v>
      </c>
    </row>
    <row r="194" spans="1:4" x14ac:dyDescent="0.2">
      <c r="A194" s="74" t="s">
        <v>661</v>
      </c>
      <c r="B194" s="74" t="s">
        <v>635</v>
      </c>
      <c r="C194" s="75" t="s">
        <v>653</v>
      </c>
      <c r="D194" s="76">
        <v>2</v>
      </c>
    </row>
    <row r="195" spans="1:4" x14ac:dyDescent="0.2">
      <c r="A195" s="74" t="s">
        <v>661</v>
      </c>
      <c r="B195" s="74" t="s">
        <v>654</v>
      </c>
      <c r="C195" s="75" t="s">
        <v>653</v>
      </c>
      <c r="D195" s="76">
        <v>1</v>
      </c>
    </row>
    <row r="196" spans="1:4" x14ac:dyDescent="0.2">
      <c r="A196" s="74" t="s">
        <v>661</v>
      </c>
      <c r="B196" s="74" t="s">
        <v>656</v>
      </c>
      <c r="C196" s="75" t="s">
        <v>653</v>
      </c>
      <c r="D196" s="76">
        <v>1</v>
      </c>
    </row>
    <row r="197" spans="1:4" x14ac:dyDescent="0.2">
      <c r="A197" s="74" t="s">
        <v>661</v>
      </c>
      <c r="B197" s="74" t="s">
        <v>657</v>
      </c>
      <c r="C197" s="75" t="s">
        <v>653</v>
      </c>
      <c r="D197" s="76">
        <v>1</v>
      </c>
    </row>
    <row r="198" spans="1:4" x14ac:dyDescent="0.2">
      <c r="A198" s="74" t="s">
        <v>663</v>
      </c>
      <c r="B198" s="74" t="s">
        <v>664</v>
      </c>
      <c r="C198" s="75" t="s">
        <v>653</v>
      </c>
      <c r="D198" s="76">
        <v>1</v>
      </c>
    </row>
    <row r="199" spans="1:4" x14ac:dyDescent="0.2">
      <c r="A199" s="74" t="s">
        <v>663</v>
      </c>
      <c r="B199" s="74" t="s">
        <v>647</v>
      </c>
      <c r="C199" s="75" t="s">
        <v>653</v>
      </c>
      <c r="D199" s="76">
        <v>2</v>
      </c>
    </row>
    <row r="200" spans="1:4" x14ac:dyDescent="0.2">
      <c r="A200" s="74" t="s">
        <v>663</v>
      </c>
      <c r="B200" s="74" t="s">
        <v>665</v>
      </c>
      <c r="C200" s="75" t="s">
        <v>653</v>
      </c>
      <c r="D200" s="76">
        <v>1</v>
      </c>
    </row>
    <row r="201" spans="1:4" x14ac:dyDescent="0.2">
      <c r="A201" s="74" t="s">
        <v>663</v>
      </c>
      <c r="B201" s="74" t="s">
        <v>666</v>
      </c>
      <c r="C201" s="75" t="s">
        <v>653</v>
      </c>
      <c r="D201" s="76">
        <v>1</v>
      </c>
    </row>
    <row r="202" spans="1:4" x14ac:dyDescent="0.2">
      <c r="A202" s="74" t="s">
        <v>663</v>
      </c>
      <c r="B202" s="74" t="s">
        <v>643</v>
      </c>
      <c r="C202" s="75" t="s">
        <v>653</v>
      </c>
      <c r="D202" s="76">
        <v>1</v>
      </c>
    </row>
    <row r="203" spans="1:4" x14ac:dyDescent="0.2">
      <c r="A203" s="74" t="s">
        <v>663</v>
      </c>
      <c r="B203" s="74" t="s">
        <v>644</v>
      </c>
      <c r="C203" s="75" t="s">
        <v>653</v>
      </c>
      <c r="D203" s="76">
        <v>1</v>
      </c>
    </row>
    <row r="204" spans="1:4" x14ac:dyDescent="0.2">
      <c r="A204" s="74" t="s">
        <v>667</v>
      </c>
      <c r="B204" s="74" t="s">
        <v>668</v>
      </c>
      <c r="C204" s="75" t="s">
        <v>669</v>
      </c>
      <c r="D204" s="76">
        <v>2</v>
      </c>
    </row>
    <row r="205" spans="1:4" x14ac:dyDescent="0.2">
      <c r="A205" s="74" t="s">
        <v>670</v>
      </c>
      <c r="B205" s="74" t="s">
        <v>671</v>
      </c>
      <c r="C205" s="75" t="s">
        <v>672</v>
      </c>
      <c r="D205" s="76">
        <v>2</v>
      </c>
    </row>
    <row r="206" spans="1:4" x14ac:dyDescent="0.2">
      <c r="A206" s="74" t="s">
        <v>673</v>
      </c>
      <c r="B206" s="74" t="s">
        <v>674</v>
      </c>
      <c r="C206" s="75" t="s">
        <v>584</v>
      </c>
      <c r="D206" s="76">
        <v>1</v>
      </c>
    </row>
    <row r="207" spans="1:4" x14ac:dyDescent="0.2">
      <c r="A207" s="74" t="s">
        <v>673</v>
      </c>
      <c r="B207" s="74" t="s">
        <v>675</v>
      </c>
      <c r="C207" s="75" t="s">
        <v>584</v>
      </c>
      <c r="D207" s="76">
        <v>2</v>
      </c>
    </row>
    <row r="208" spans="1:4" x14ac:dyDescent="0.2">
      <c r="A208" s="74" t="s">
        <v>676</v>
      </c>
      <c r="B208" s="74" t="s">
        <v>677</v>
      </c>
      <c r="C208" s="75" t="s">
        <v>584</v>
      </c>
      <c r="D208" s="76">
        <v>1</v>
      </c>
    </row>
    <row r="209" spans="1:4" x14ac:dyDescent="0.2">
      <c r="A209" s="74" t="s">
        <v>676</v>
      </c>
      <c r="B209" s="74" t="s">
        <v>612</v>
      </c>
      <c r="C209" s="75" t="s">
        <v>584</v>
      </c>
      <c r="D209" s="76">
        <v>2</v>
      </c>
    </row>
    <row r="210" spans="1:4" x14ac:dyDescent="0.2">
      <c r="A210" s="74" t="s">
        <v>678</v>
      </c>
      <c r="B210" s="74" t="s">
        <v>679</v>
      </c>
      <c r="C210" s="75" t="s">
        <v>584</v>
      </c>
      <c r="D210" s="76">
        <v>1</v>
      </c>
    </row>
    <row r="211" spans="1:4" x14ac:dyDescent="0.2">
      <c r="A211" s="74" t="s">
        <v>678</v>
      </c>
      <c r="B211" s="74" t="s">
        <v>680</v>
      </c>
      <c r="C211" s="75" t="s">
        <v>584</v>
      </c>
      <c r="D211" s="76">
        <v>2</v>
      </c>
    </row>
    <row r="212" spans="1:4" x14ac:dyDescent="0.2">
      <c r="A212" s="74" t="s">
        <v>681</v>
      </c>
      <c r="B212" s="74" t="s">
        <v>682</v>
      </c>
      <c r="C212" s="75" t="s">
        <v>584</v>
      </c>
      <c r="D212" s="76">
        <v>1</v>
      </c>
    </row>
    <row r="213" spans="1:4" x14ac:dyDescent="0.2">
      <c r="A213" s="74" t="s">
        <v>681</v>
      </c>
      <c r="B213" s="74" t="s">
        <v>683</v>
      </c>
      <c r="C213" s="75" t="s">
        <v>584</v>
      </c>
      <c r="D213" s="76">
        <v>2</v>
      </c>
    </row>
    <row r="214" spans="1:4" x14ac:dyDescent="0.2">
      <c r="A214" s="74" t="s">
        <v>684</v>
      </c>
      <c r="B214" s="74" t="s">
        <v>685</v>
      </c>
      <c r="C214" s="75" t="s">
        <v>584</v>
      </c>
      <c r="D214" s="76">
        <v>1</v>
      </c>
    </row>
    <row r="215" spans="1:4" x14ac:dyDescent="0.2">
      <c r="A215" s="74" t="s">
        <v>684</v>
      </c>
      <c r="B215" s="74" t="s">
        <v>590</v>
      </c>
      <c r="C215" s="75" t="s">
        <v>584</v>
      </c>
      <c r="D215" s="76">
        <v>2</v>
      </c>
    </row>
    <row r="216" spans="1:4" x14ac:dyDescent="0.2">
      <c r="A216" s="74" t="s">
        <v>686</v>
      </c>
      <c r="B216" s="74" t="s">
        <v>687</v>
      </c>
      <c r="C216" s="75" t="s">
        <v>506</v>
      </c>
      <c r="D216" s="76" t="s">
        <v>336</v>
      </c>
    </row>
    <row r="217" spans="1:4" x14ac:dyDescent="0.2">
      <c r="A217" s="74" t="s">
        <v>686</v>
      </c>
      <c r="B217" s="74" t="s">
        <v>688</v>
      </c>
      <c r="C217" s="75" t="s">
        <v>506</v>
      </c>
      <c r="D217" s="76" t="s">
        <v>336</v>
      </c>
    </row>
    <row r="218" spans="1:4" x14ac:dyDescent="0.2">
      <c r="A218" s="74" t="s">
        <v>689</v>
      </c>
      <c r="B218" s="74" t="s">
        <v>690</v>
      </c>
      <c r="C218" s="75" t="s">
        <v>584</v>
      </c>
      <c r="D218" s="76">
        <v>2</v>
      </c>
    </row>
    <row r="219" spans="1:4" x14ac:dyDescent="0.2">
      <c r="A219" s="74" t="s">
        <v>689</v>
      </c>
      <c r="B219" s="74" t="s">
        <v>691</v>
      </c>
      <c r="C219" s="75" t="s">
        <v>584</v>
      </c>
      <c r="D219" s="76">
        <v>1</v>
      </c>
    </row>
    <row r="220" spans="1:4" x14ac:dyDescent="0.2">
      <c r="A220" s="74" t="s">
        <v>692</v>
      </c>
      <c r="B220" s="74" t="s">
        <v>693</v>
      </c>
      <c r="C220" s="75" t="s">
        <v>584</v>
      </c>
      <c r="D220" s="76">
        <v>2</v>
      </c>
    </row>
    <row r="221" spans="1:4" x14ac:dyDescent="0.2">
      <c r="A221" s="74" t="s">
        <v>692</v>
      </c>
      <c r="B221" s="74" t="s">
        <v>694</v>
      </c>
      <c r="C221" s="75" t="s">
        <v>584</v>
      </c>
      <c r="D221" s="76">
        <v>1</v>
      </c>
    </row>
    <row r="222" spans="1:4" x14ac:dyDescent="0.2">
      <c r="A222" s="74" t="s">
        <v>695</v>
      </c>
      <c r="B222" s="74" t="s">
        <v>696</v>
      </c>
      <c r="C222" s="75" t="s">
        <v>584</v>
      </c>
      <c r="D222" s="76">
        <v>2</v>
      </c>
    </row>
    <row r="223" spans="1:4" x14ac:dyDescent="0.2">
      <c r="A223" s="74" t="s">
        <v>695</v>
      </c>
      <c r="B223" s="74" t="s">
        <v>697</v>
      </c>
      <c r="C223" s="75" t="s">
        <v>584</v>
      </c>
      <c r="D223" s="76">
        <v>1</v>
      </c>
    </row>
    <row r="224" spans="1:4" x14ac:dyDescent="0.2">
      <c r="A224" s="74" t="s">
        <v>698</v>
      </c>
      <c r="B224" s="74" t="s">
        <v>699</v>
      </c>
      <c r="C224" s="75" t="s">
        <v>423</v>
      </c>
      <c r="D224" s="76" t="s">
        <v>312</v>
      </c>
    </row>
    <row r="225" spans="1:4" x14ac:dyDescent="0.2">
      <c r="A225" s="74" t="s">
        <v>700</v>
      </c>
      <c r="B225" s="74" t="s">
        <v>701</v>
      </c>
      <c r="C225" s="75" t="s">
        <v>584</v>
      </c>
      <c r="D225" s="76">
        <v>2</v>
      </c>
    </row>
    <row r="226" spans="1:4" x14ac:dyDescent="0.2">
      <c r="A226" s="74" t="s">
        <v>700</v>
      </c>
      <c r="B226" s="74" t="s">
        <v>702</v>
      </c>
      <c r="C226" s="75" t="s">
        <v>584</v>
      </c>
      <c r="D226" s="76">
        <v>1</v>
      </c>
    </row>
    <row r="227" spans="1:4" x14ac:dyDescent="0.2">
      <c r="A227" s="74" t="s">
        <v>703</v>
      </c>
      <c r="B227" s="74" t="s">
        <v>704</v>
      </c>
      <c r="C227" s="75" t="s">
        <v>584</v>
      </c>
      <c r="D227" s="76">
        <v>2</v>
      </c>
    </row>
    <row r="228" spans="1:4" x14ac:dyDescent="0.2">
      <c r="A228" s="74" t="s">
        <v>703</v>
      </c>
      <c r="B228" s="74" t="s">
        <v>705</v>
      </c>
      <c r="C228" s="75" t="s">
        <v>584</v>
      </c>
      <c r="D228" s="76">
        <v>1</v>
      </c>
    </row>
    <row r="229" spans="1:4" x14ac:dyDescent="0.2">
      <c r="A229" s="74" t="s">
        <v>706</v>
      </c>
      <c r="B229" s="74" t="s">
        <v>707</v>
      </c>
      <c r="C229" s="75" t="s">
        <v>584</v>
      </c>
      <c r="D229" s="76">
        <v>2</v>
      </c>
    </row>
    <row r="230" spans="1:4" x14ac:dyDescent="0.2">
      <c r="A230" s="74" t="s">
        <v>706</v>
      </c>
      <c r="B230" s="74" t="s">
        <v>708</v>
      </c>
      <c r="C230" s="75" t="s">
        <v>584</v>
      </c>
      <c r="D230" s="76">
        <v>1</v>
      </c>
    </row>
    <row r="231" spans="1:4" x14ac:dyDescent="0.2">
      <c r="A231" s="74" t="s">
        <v>709</v>
      </c>
      <c r="B231" s="74" t="s">
        <v>710</v>
      </c>
      <c r="C231" s="75" t="s">
        <v>584</v>
      </c>
      <c r="D231" s="76">
        <v>2</v>
      </c>
    </row>
    <row r="232" spans="1:4" x14ac:dyDescent="0.2">
      <c r="A232" s="74" t="s">
        <v>709</v>
      </c>
      <c r="B232" s="74" t="s">
        <v>711</v>
      </c>
      <c r="C232" s="75" t="s">
        <v>584</v>
      </c>
      <c r="D232" s="76">
        <v>1</v>
      </c>
    </row>
    <row r="233" spans="1:4" x14ac:dyDescent="0.2">
      <c r="A233" s="74" t="s">
        <v>712</v>
      </c>
      <c r="B233" s="74" t="s">
        <v>713</v>
      </c>
      <c r="C233" s="75" t="s">
        <v>584</v>
      </c>
      <c r="D233" s="76">
        <v>2</v>
      </c>
    </row>
    <row r="234" spans="1:4" x14ac:dyDescent="0.2">
      <c r="A234" s="74" t="s">
        <v>712</v>
      </c>
      <c r="B234" s="74" t="s">
        <v>714</v>
      </c>
      <c r="C234" s="75" t="s">
        <v>584</v>
      </c>
      <c r="D234" s="76">
        <v>1</v>
      </c>
    </row>
    <row r="235" spans="1:4" x14ac:dyDescent="0.2">
      <c r="A235" s="74" t="s">
        <v>715</v>
      </c>
      <c r="B235" s="74" t="s">
        <v>716</v>
      </c>
      <c r="C235" s="75" t="s">
        <v>584</v>
      </c>
      <c r="D235" s="76">
        <v>2</v>
      </c>
    </row>
    <row r="236" spans="1:4" x14ac:dyDescent="0.2">
      <c r="A236" s="74" t="s">
        <v>715</v>
      </c>
      <c r="B236" s="74" t="s">
        <v>717</v>
      </c>
      <c r="C236" s="75" t="s">
        <v>584</v>
      </c>
      <c r="D236" s="76">
        <v>1</v>
      </c>
    </row>
    <row r="237" spans="1:4" x14ac:dyDescent="0.2">
      <c r="A237" s="74" t="s">
        <v>718</v>
      </c>
      <c r="B237" s="74" t="s">
        <v>719</v>
      </c>
      <c r="C237" s="75" t="s">
        <v>584</v>
      </c>
      <c r="D237" s="76">
        <v>2</v>
      </c>
    </row>
    <row r="238" spans="1:4" x14ac:dyDescent="0.2">
      <c r="A238" s="74" t="s">
        <v>718</v>
      </c>
      <c r="B238" s="74" t="s">
        <v>720</v>
      </c>
      <c r="C238" s="75" t="s">
        <v>584</v>
      </c>
      <c r="D238" s="76">
        <v>1</v>
      </c>
    </row>
    <row r="239" spans="1:4" x14ac:dyDescent="0.2">
      <c r="A239" s="74" t="s">
        <v>721</v>
      </c>
      <c r="B239" s="74" t="s">
        <v>722</v>
      </c>
      <c r="C239" s="75" t="s">
        <v>584</v>
      </c>
      <c r="D239" s="76">
        <v>1</v>
      </c>
    </row>
    <row r="240" spans="1:4" x14ac:dyDescent="0.2">
      <c r="A240" s="74" t="s">
        <v>721</v>
      </c>
      <c r="B240" s="74" t="s">
        <v>723</v>
      </c>
      <c r="C240" s="75" t="s">
        <v>584</v>
      </c>
      <c r="D240" s="76">
        <v>2</v>
      </c>
    </row>
    <row r="241" spans="1:4" x14ac:dyDescent="0.2">
      <c r="A241" s="74" t="s">
        <v>724</v>
      </c>
      <c r="B241" s="74" t="s">
        <v>725</v>
      </c>
      <c r="C241" s="75" t="s">
        <v>584</v>
      </c>
      <c r="D241" s="76">
        <v>1</v>
      </c>
    </row>
    <row r="242" spans="1:4" x14ac:dyDescent="0.2">
      <c r="A242" s="74" t="s">
        <v>724</v>
      </c>
      <c r="B242" s="74" t="s">
        <v>726</v>
      </c>
      <c r="C242" s="75" t="s">
        <v>584</v>
      </c>
      <c r="D242" s="76">
        <v>2</v>
      </c>
    </row>
    <row r="243" spans="1:4" x14ac:dyDescent="0.2">
      <c r="A243" s="74" t="s">
        <v>727</v>
      </c>
      <c r="B243" s="74" t="s">
        <v>728</v>
      </c>
      <c r="C243" s="75" t="s">
        <v>584</v>
      </c>
      <c r="D243" s="76">
        <v>1</v>
      </c>
    </row>
    <row r="244" spans="1:4" x14ac:dyDescent="0.2">
      <c r="A244" s="74" t="s">
        <v>727</v>
      </c>
      <c r="B244" s="74" t="s">
        <v>729</v>
      </c>
      <c r="C244" s="75" t="s">
        <v>584</v>
      </c>
      <c r="D244" s="76">
        <v>2</v>
      </c>
    </row>
    <row r="245" spans="1:4" x14ac:dyDescent="0.2">
      <c r="A245" s="74" t="s">
        <v>730</v>
      </c>
      <c r="B245" s="74" t="s">
        <v>731</v>
      </c>
      <c r="C245" s="75" t="s">
        <v>584</v>
      </c>
      <c r="D245" s="76">
        <v>1</v>
      </c>
    </row>
    <row r="246" spans="1:4" x14ac:dyDescent="0.2">
      <c r="A246" s="74" t="s">
        <v>730</v>
      </c>
      <c r="B246" s="74" t="s">
        <v>732</v>
      </c>
      <c r="C246" s="75" t="s">
        <v>584</v>
      </c>
      <c r="D246" s="76">
        <v>2</v>
      </c>
    </row>
    <row r="247" spans="1:4" x14ac:dyDescent="0.2">
      <c r="A247" s="74" t="s">
        <v>733</v>
      </c>
      <c r="B247" s="74" t="s">
        <v>734</v>
      </c>
      <c r="C247" s="75" t="s">
        <v>584</v>
      </c>
      <c r="D247" s="76">
        <v>1</v>
      </c>
    </row>
    <row r="248" spans="1:4" x14ac:dyDescent="0.2">
      <c r="A248" s="74" t="s">
        <v>733</v>
      </c>
      <c r="B248" s="74" t="s">
        <v>735</v>
      </c>
      <c r="C248" s="75" t="s">
        <v>584</v>
      </c>
      <c r="D248" s="76">
        <v>2</v>
      </c>
    </row>
    <row r="249" spans="1:4" x14ac:dyDescent="0.2">
      <c r="A249" s="74" t="s">
        <v>736</v>
      </c>
      <c r="B249" s="74" t="s">
        <v>737</v>
      </c>
      <c r="C249" s="75" t="s">
        <v>584</v>
      </c>
      <c r="D249" s="76">
        <v>1</v>
      </c>
    </row>
    <row r="250" spans="1:4" x14ac:dyDescent="0.2">
      <c r="A250" s="74" t="s">
        <v>736</v>
      </c>
      <c r="B250" s="74" t="s">
        <v>738</v>
      </c>
      <c r="C250" s="75" t="s">
        <v>584</v>
      </c>
      <c r="D250" s="76">
        <v>2</v>
      </c>
    </row>
    <row r="251" spans="1:4" x14ac:dyDescent="0.2">
      <c r="A251" s="74" t="s">
        <v>739</v>
      </c>
      <c r="B251" s="74" t="s">
        <v>740</v>
      </c>
      <c r="C251" s="75" t="s">
        <v>584</v>
      </c>
      <c r="D251" s="76">
        <v>1</v>
      </c>
    </row>
    <row r="252" spans="1:4" x14ac:dyDescent="0.2">
      <c r="A252" s="74" t="s">
        <v>739</v>
      </c>
      <c r="B252" s="74" t="s">
        <v>741</v>
      </c>
      <c r="C252" s="75" t="s">
        <v>584</v>
      </c>
      <c r="D252" s="76">
        <v>2</v>
      </c>
    </row>
    <row r="253" spans="1:4" x14ac:dyDescent="0.2">
      <c r="A253" s="74" t="s">
        <v>742</v>
      </c>
      <c r="B253" s="74" t="s">
        <v>743</v>
      </c>
      <c r="C253" s="75" t="s">
        <v>584</v>
      </c>
      <c r="D253" s="76">
        <v>1</v>
      </c>
    </row>
    <row r="254" spans="1:4" x14ac:dyDescent="0.2">
      <c r="A254" s="74" t="s">
        <v>742</v>
      </c>
      <c r="B254" s="74" t="s">
        <v>744</v>
      </c>
      <c r="C254" s="75" t="s">
        <v>584</v>
      </c>
      <c r="D254" s="76">
        <v>2</v>
      </c>
    </row>
    <row r="255" spans="1:4" x14ac:dyDescent="0.2">
      <c r="A255" s="74" t="s">
        <v>745</v>
      </c>
      <c r="B255" s="74" t="s">
        <v>746</v>
      </c>
      <c r="C255" s="75" t="s">
        <v>584</v>
      </c>
      <c r="D255" s="76">
        <v>1</v>
      </c>
    </row>
    <row r="256" spans="1:4" x14ac:dyDescent="0.2">
      <c r="A256" s="74" t="s">
        <v>745</v>
      </c>
      <c r="B256" s="74" t="s">
        <v>747</v>
      </c>
      <c r="C256" s="75" t="s">
        <v>584</v>
      </c>
      <c r="D256" s="76">
        <v>2</v>
      </c>
    </row>
    <row r="257" spans="1:4" x14ac:dyDescent="0.2">
      <c r="A257" s="74" t="s">
        <v>748</v>
      </c>
      <c r="B257" s="74" t="s">
        <v>749</v>
      </c>
      <c r="C257" s="75" t="s">
        <v>584</v>
      </c>
      <c r="D257" s="76">
        <v>1</v>
      </c>
    </row>
    <row r="258" spans="1:4" x14ac:dyDescent="0.2">
      <c r="A258" s="74" t="s">
        <v>748</v>
      </c>
      <c r="B258" s="74" t="s">
        <v>750</v>
      </c>
      <c r="C258" s="75" t="s">
        <v>584</v>
      </c>
      <c r="D258" s="76">
        <v>2</v>
      </c>
    </row>
    <row r="259" spans="1:4" x14ac:dyDescent="0.2">
      <c r="A259" s="74" t="s">
        <v>751</v>
      </c>
      <c r="B259" s="74" t="s">
        <v>752</v>
      </c>
      <c r="C259" s="75" t="s">
        <v>584</v>
      </c>
      <c r="D259" s="76">
        <v>1</v>
      </c>
    </row>
    <row r="260" spans="1:4" x14ac:dyDescent="0.2">
      <c r="A260" s="74" t="s">
        <v>751</v>
      </c>
      <c r="B260" s="74" t="s">
        <v>753</v>
      </c>
      <c r="C260" s="75" t="s">
        <v>584</v>
      </c>
      <c r="D260" s="76">
        <v>2</v>
      </c>
    </row>
    <row r="261" spans="1:4" x14ac:dyDescent="0.2">
      <c r="A261" s="74" t="s">
        <v>754</v>
      </c>
      <c r="B261" s="74" t="s">
        <v>755</v>
      </c>
      <c r="C261" s="75" t="s">
        <v>756</v>
      </c>
      <c r="D261" s="76">
        <v>1</v>
      </c>
    </row>
    <row r="262" spans="1:4" x14ac:dyDescent="0.2">
      <c r="A262" s="74" t="s">
        <v>754</v>
      </c>
      <c r="B262" s="74" t="s">
        <v>757</v>
      </c>
      <c r="C262" s="75" t="s">
        <v>756</v>
      </c>
      <c r="D262" s="76">
        <v>2</v>
      </c>
    </row>
    <row r="263" spans="1:4" x14ac:dyDescent="0.2">
      <c r="A263" s="74" t="s">
        <v>758</v>
      </c>
      <c r="B263" s="74" t="s">
        <v>759</v>
      </c>
      <c r="C263" s="75" t="s">
        <v>584</v>
      </c>
      <c r="D263" s="76">
        <v>1</v>
      </c>
    </row>
    <row r="264" spans="1:4" x14ac:dyDescent="0.2">
      <c r="A264" s="74" t="s">
        <v>758</v>
      </c>
      <c r="B264" s="74" t="s">
        <v>760</v>
      </c>
      <c r="C264" s="75" t="s">
        <v>584</v>
      </c>
      <c r="D264" s="76">
        <v>2</v>
      </c>
    </row>
    <row r="265" spans="1:4" x14ac:dyDescent="0.2">
      <c r="A265" s="74" t="s">
        <v>761</v>
      </c>
      <c r="B265" s="74" t="s">
        <v>762</v>
      </c>
      <c r="C265" s="75" t="s">
        <v>584</v>
      </c>
      <c r="D265" s="76">
        <v>1</v>
      </c>
    </row>
    <row r="266" spans="1:4" x14ac:dyDescent="0.2">
      <c r="A266" s="74" t="s">
        <v>761</v>
      </c>
      <c r="B266" s="74" t="s">
        <v>763</v>
      </c>
      <c r="C266" s="75" t="s">
        <v>584</v>
      </c>
      <c r="D266" s="76">
        <v>2</v>
      </c>
    </row>
    <row r="267" spans="1:4" x14ac:dyDescent="0.2">
      <c r="A267" s="74" t="s">
        <v>764</v>
      </c>
      <c r="B267" s="74" t="s">
        <v>765</v>
      </c>
      <c r="C267" s="75" t="s">
        <v>584</v>
      </c>
      <c r="D267" s="76">
        <v>1</v>
      </c>
    </row>
    <row r="268" spans="1:4" x14ac:dyDescent="0.2">
      <c r="A268" s="74" t="s">
        <v>764</v>
      </c>
      <c r="B268" s="74" t="s">
        <v>766</v>
      </c>
      <c r="C268" s="75" t="s">
        <v>584</v>
      </c>
      <c r="D268" s="76">
        <v>2</v>
      </c>
    </row>
    <row r="269" spans="1:4" x14ac:dyDescent="0.2">
      <c r="A269" s="74" t="s">
        <v>767</v>
      </c>
      <c r="B269" s="74" t="s">
        <v>768</v>
      </c>
      <c r="C269" s="75" t="s">
        <v>584</v>
      </c>
      <c r="D269" s="76">
        <v>1</v>
      </c>
    </row>
    <row r="270" spans="1:4" x14ac:dyDescent="0.2">
      <c r="A270" s="74" t="s">
        <v>767</v>
      </c>
      <c r="B270" s="74" t="s">
        <v>769</v>
      </c>
      <c r="C270" s="75" t="s">
        <v>584</v>
      </c>
      <c r="D270" s="76">
        <v>2</v>
      </c>
    </row>
    <row r="271" spans="1:4" x14ac:dyDescent="0.2">
      <c r="A271" s="74" t="s">
        <v>770</v>
      </c>
      <c r="B271" s="74" t="s">
        <v>771</v>
      </c>
      <c r="C271" s="75" t="s">
        <v>584</v>
      </c>
      <c r="D271" s="76">
        <v>1</v>
      </c>
    </row>
    <row r="272" spans="1:4" x14ac:dyDescent="0.2">
      <c r="A272" s="74" t="s">
        <v>770</v>
      </c>
      <c r="B272" s="74" t="s">
        <v>772</v>
      </c>
      <c r="C272" s="75" t="s">
        <v>584</v>
      </c>
      <c r="D272" s="76">
        <v>2</v>
      </c>
    </row>
    <row r="273" spans="1:4" x14ac:dyDescent="0.2">
      <c r="A273" s="74" t="s">
        <v>773</v>
      </c>
      <c r="B273" s="74" t="s">
        <v>774</v>
      </c>
      <c r="C273" s="75" t="s">
        <v>584</v>
      </c>
      <c r="D273" s="76">
        <v>1</v>
      </c>
    </row>
    <row r="274" spans="1:4" x14ac:dyDescent="0.2">
      <c r="A274" s="74" t="s">
        <v>773</v>
      </c>
      <c r="B274" s="74" t="s">
        <v>775</v>
      </c>
      <c r="C274" s="75" t="s">
        <v>584</v>
      </c>
      <c r="D274" s="76">
        <v>2</v>
      </c>
    </row>
    <row r="275" spans="1:4" x14ac:dyDescent="0.2">
      <c r="A275" s="74" t="s">
        <v>776</v>
      </c>
      <c r="B275" s="74" t="s">
        <v>777</v>
      </c>
      <c r="C275" s="75" t="s">
        <v>584</v>
      </c>
      <c r="D275" s="76">
        <v>1</v>
      </c>
    </row>
    <row r="276" spans="1:4" x14ac:dyDescent="0.2">
      <c r="A276" s="74" t="s">
        <v>776</v>
      </c>
      <c r="B276" s="74" t="s">
        <v>668</v>
      </c>
      <c r="C276" s="75" t="s">
        <v>584</v>
      </c>
      <c r="D276" s="76">
        <v>2</v>
      </c>
    </row>
    <row r="277" spans="1:4" x14ac:dyDescent="0.2">
      <c r="A277" s="74" t="s">
        <v>778</v>
      </c>
      <c r="B277" s="74" t="s">
        <v>779</v>
      </c>
      <c r="C277" s="75" t="s">
        <v>584</v>
      </c>
      <c r="D277" s="76">
        <v>1</v>
      </c>
    </row>
    <row r="278" spans="1:4" x14ac:dyDescent="0.2">
      <c r="A278" s="74" t="s">
        <v>778</v>
      </c>
      <c r="B278" s="74" t="s">
        <v>780</v>
      </c>
      <c r="C278" s="75" t="s">
        <v>584</v>
      </c>
      <c r="D278" s="76">
        <v>2</v>
      </c>
    </row>
    <row r="279" spans="1:4" x14ac:dyDescent="0.2">
      <c r="A279" s="74" t="s">
        <v>781</v>
      </c>
      <c r="B279" s="74" t="s">
        <v>782</v>
      </c>
      <c r="C279" s="75" t="s">
        <v>584</v>
      </c>
      <c r="D279" s="76">
        <v>2</v>
      </c>
    </row>
    <row r="280" spans="1:4" x14ac:dyDescent="0.2">
      <c r="A280" s="74" t="s">
        <v>781</v>
      </c>
      <c r="B280" s="74" t="s">
        <v>783</v>
      </c>
      <c r="C280" s="75" t="s">
        <v>584</v>
      </c>
      <c r="D280" s="76">
        <v>1</v>
      </c>
    </row>
    <row r="281" spans="1:4" x14ac:dyDescent="0.2">
      <c r="A281" s="74" t="s">
        <v>784</v>
      </c>
      <c r="B281" s="74" t="s">
        <v>785</v>
      </c>
      <c r="C281" s="75" t="s">
        <v>584</v>
      </c>
      <c r="D281" s="76">
        <v>2</v>
      </c>
    </row>
    <row r="282" spans="1:4" x14ac:dyDescent="0.2">
      <c r="A282" s="74" t="s">
        <v>784</v>
      </c>
      <c r="B282" s="74" t="s">
        <v>786</v>
      </c>
      <c r="C282" s="75" t="s">
        <v>584</v>
      </c>
      <c r="D282" s="76">
        <v>1</v>
      </c>
    </row>
    <row r="283" spans="1:4" x14ac:dyDescent="0.2">
      <c r="A283" s="74" t="s">
        <v>787</v>
      </c>
      <c r="B283" s="74" t="s">
        <v>788</v>
      </c>
      <c r="C283" s="75" t="s">
        <v>584</v>
      </c>
      <c r="D283" s="76" t="s">
        <v>336</v>
      </c>
    </row>
    <row r="284" spans="1:4" x14ac:dyDescent="0.2">
      <c r="A284" s="74" t="s">
        <v>787</v>
      </c>
      <c r="B284" s="74" t="s">
        <v>789</v>
      </c>
      <c r="C284" s="75" t="s">
        <v>584</v>
      </c>
      <c r="D284" s="76" t="s">
        <v>336</v>
      </c>
    </row>
    <row r="285" spans="1:4" x14ac:dyDescent="0.2">
      <c r="A285" s="74" t="s">
        <v>790</v>
      </c>
      <c r="B285" s="74" t="s">
        <v>791</v>
      </c>
      <c r="C285" s="75" t="s">
        <v>584</v>
      </c>
      <c r="D285" s="76" t="s">
        <v>336</v>
      </c>
    </row>
    <row r="286" spans="1:4" x14ac:dyDescent="0.2">
      <c r="A286" s="74" t="s">
        <v>790</v>
      </c>
      <c r="B286" s="74" t="s">
        <v>792</v>
      </c>
      <c r="C286" s="75" t="s">
        <v>584</v>
      </c>
      <c r="D286" s="76" t="s">
        <v>336</v>
      </c>
    </row>
    <row r="287" spans="1:4" x14ac:dyDescent="0.2">
      <c r="A287" s="74" t="s">
        <v>793</v>
      </c>
      <c r="B287" s="74" t="s">
        <v>794</v>
      </c>
      <c r="C287" s="75" t="s">
        <v>584</v>
      </c>
      <c r="D287" s="76" t="s">
        <v>336</v>
      </c>
    </row>
    <row r="288" spans="1:4" x14ac:dyDescent="0.2">
      <c r="A288" s="74" t="s">
        <v>793</v>
      </c>
      <c r="B288" s="74" t="s">
        <v>795</v>
      </c>
      <c r="C288" s="75" t="s">
        <v>584</v>
      </c>
      <c r="D288" s="76" t="s">
        <v>336</v>
      </c>
    </row>
    <row r="289" spans="1:4" x14ac:dyDescent="0.2">
      <c r="A289" s="74" t="s">
        <v>796</v>
      </c>
      <c r="B289" s="74" t="s">
        <v>797</v>
      </c>
      <c r="C289" s="75" t="s">
        <v>584</v>
      </c>
      <c r="D289" s="76" t="s">
        <v>336</v>
      </c>
    </row>
    <row r="290" spans="1:4" x14ac:dyDescent="0.2">
      <c r="A290" s="74" t="s">
        <v>796</v>
      </c>
      <c r="B290" s="74" t="s">
        <v>798</v>
      </c>
      <c r="C290" s="75" t="s">
        <v>584</v>
      </c>
      <c r="D290" s="76" t="s">
        <v>336</v>
      </c>
    </row>
    <row r="291" spans="1:4" x14ac:dyDescent="0.2">
      <c r="A291" s="74" t="s">
        <v>799</v>
      </c>
      <c r="B291" s="74" t="s">
        <v>800</v>
      </c>
      <c r="C291" s="75" t="s">
        <v>584</v>
      </c>
      <c r="D291" s="76" t="s">
        <v>336</v>
      </c>
    </row>
    <row r="292" spans="1:4" x14ac:dyDescent="0.2">
      <c r="A292" s="74" t="s">
        <v>799</v>
      </c>
      <c r="B292" s="74" t="s">
        <v>801</v>
      </c>
      <c r="C292" s="75" t="s">
        <v>584</v>
      </c>
      <c r="D292" s="76" t="s">
        <v>336</v>
      </c>
    </row>
    <row r="293" spans="1:4" x14ac:dyDescent="0.2">
      <c r="A293" s="74" t="s">
        <v>802</v>
      </c>
      <c r="B293" s="74" t="s">
        <v>803</v>
      </c>
      <c r="C293" s="75" t="s">
        <v>584</v>
      </c>
      <c r="D293" s="76" t="s">
        <v>336</v>
      </c>
    </row>
    <row r="294" spans="1:4" x14ac:dyDescent="0.2">
      <c r="A294" s="74" t="s">
        <v>802</v>
      </c>
      <c r="B294" s="74" t="s">
        <v>804</v>
      </c>
      <c r="C294" s="75" t="s">
        <v>584</v>
      </c>
      <c r="D294" s="76" t="s">
        <v>336</v>
      </c>
    </row>
    <row r="295" spans="1:4" x14ac:dyDescent="0.2">
      <c r="A295" s="74" t="s">
        <v>805</v>
      </c>
      <c r="B295" s="74" t="s">
        <v>806</v>
      </c>
      <c r="C295" s="75" t="s">
        <v>584</v>
      </c>
      <c r="D295" s="76" t="s">
        <v>336</v>
      </c>
    </row>
    <row r="296" spans="1:4" x14ac:dyDescent="0.2">
      <c r="A296" s="74" t="s">
        <v>805</v>
      </c>
      <c r="B296" s="74" t="s">
        <v>807</v>
      </c>
      <c r="C296" s="75" t="s">
        <v>584</v>
      </c>
      <c r="D296" s="76" t="s">
        <v>336</v>
      </c>
    </row>
    <row r="297" spans="1:4" x14ac:dyDescent="0.2">
      <c r="A297" s="74" t="s">
        <v>808</v>
      </c>
      <c r="B297" s="74" t="s">
        <v>809</v>
      </c>
      <c r="C297" s="75" t="s">
        <v>584</v>
      </c>
      <c r="D297" s="76" t="s">
        <v>336</v>
      </c>
    </row>
    <row r="298" spans="1:4" x14ac:dyDescent="0.2">
      <c r="A298" s="74" t="s">
        <v>808</v>
      </c>
      <c r="B298" s="74" t="s">
        <v>810</v>
      </c>
      <c r="C298" s="75" t="s">
        <v>584</v>
      </c>
      <c r="D298" s="76" t="s">
        <v>336</v>
      </c>
    </row>
    <row r="299" spans="1:4" x14ac:dyDescent="0.2">
      <c r="A299" s="74" t="s">
        <v>811</v>
      </c>
      <c r="B299" s="74" t="s">
        <v>812</v>
      </c>
      <c r="C299" s="75" t="s">
        <v>584</v>
      </c>
      <c r="D299" s="76" t="s">
        <v>336</v>
      </c>
    </row>
    <row r="300" spans="1:4" x14ac:dyDescent="0.2">
      <c r="A300" s="74" t="s">
        <v>811</v>
      </c>
      <c r="B300" s="74" t="s">
        <v>813</v>
      </c>
      <c r="C300" s="75" t="s">
        <v>584</v>
      </c>
      <c r="D300" s="76" t="s">
        <v>336</v>
      </c>
    </row>
    <row r="301" spans="1:4" x14ac:dyDescent="0.2">
      <c r="A301" s="74" t="s">
        <v>814</v>
      </c>
      <c r="B301" s="74" t="s">
        <v>815</v>
      </c>
      <c r="C301" s="75" t="s">
        <v>584</v>
      </c>
      <c r="D301" s="76" t="s">
        <v>336</v>
      </c>
    </row>
    <row r="302" spans="1:4" x14ac:dyDescent="0.2">
      <c r="A302" s="74" t="s">
        <v>814</v>
      </c>
      <c r="B302" s="74" t="s">
        <v>816</v>
      </c>
      <c r="C302" s="75" t="s">
        <v>584</v>
      </c>
      <c r="D302" s="76" t="s">
        <v>336</v>
      </c>
    </row>
    <row r="303" spans="1:4" x14ac:dyDescent="0.2">
      <c r="A303" s="74" t="s">
        <v>817</v>
      </c>
      <c r="B303" s="74" t="s">
        <v>818</v>
      </c>
      <c r="C303" s="75" t="s">
        <v>584</v>
      </c>
      <c r="D303" s="76" t="s">
        <v>336</v>
      </c>
    </row>
    <row r="304" spans="1:4" x14ac:dyDescent="0.2">
      <c r="A304" s="74" t="s">
        <v>817</v>
      </c>
      <c r="B304" s="74" t="s">
        <v>819</v>
      </c>
      <c r="C304" s="75" t="s">
        <v>584</v>
      </c>
      <c r="D304" s="76" t="s">
        <v>336</v>
      </c>
    </row>
    <row r="305" spans="1:4" x14ac:dyDescent="0.2">
      <c r="A305" s="74" t="s">
        <v>820</v>
      </c>
      <c r="B305" s="74" t="s">
        <v>821</v>
      </c>
      <c r="C305" s="75" t="s">
        <v>584</v>
      </c>
      <c r="D305" s="76" t="s">
        <v>336</v>
      </c>
    </row>
    <row r="306" spans="1:4" x14ac:dyDescent="0.2">
      <c r="A306" s="74" t="s">
        <v>820</v>
      </c>
      <c r="B306" s="74" t="s">
        <v>822</v>
      </c>
      <c r="C306" s="75" t="s">
        <v>584</v>
      </c>
      <c r="D306" s="76" t="s">
        <v>336</v>
      </c>
    </row>
    <row r="307" spans="1:4" x14ac:dyDescent="0.2">
      <c r="A307" s="74" t="s">
        <v>823</v>
      </c>
      <c r="B307" s="74" t="s">
        <v>824</v>
      </c>
      <c r="C307" s="75" t="s">
        <v>584</v>
      </c>
      <c r="D307" s="76" t="s">
        <v>336</v>
      </c>
    </row>
    <row r="308" spans="1:4" x14ac:dyDescent="0.2">
      <c r="A308" s="74" t="s">
        <v>823</v>
      </c>
      <c r="B308" s="74" t="s">
        <v>825</v>
      </c>
      <c r="C308" s="75" t="s">
        <v>584</v>
      </c>
      <c r="D308" s="76" t="s">
        <v>336</v>
      </c>
    </row>
    <row r="309" spans="1:4" x14ac:dyDescent="0.2">
      <c r="A309" s="74" t="s">
        <v>826</v>
      </c>
      <c r="B309" s="74" t="s">
        <v>827</v>
      </c>
      <c r="C309" s="75" t="s">
        <v>584</v>
      </c>
      <c r="D309" s="76" t="s">
        <v>336</v>
      </c>
    </row>
    <row r="310" spans="1:4" x14ac:dyDescent="0.2">
      <c r="A310" s="74" t="s">
        <v>826</v>
      </c>
      <c r="B310" s="74" t="s">
        <v>828</v>
      </c>
      <c r="C310" s="75" t="s">
        <v>584</v>
      </c>
      <c r="D310" s="76" t="s">
        <v>336</v>
      </c>
    </row>
    <row r="311" spans="1:4" x14ac:dyDescent="0.2">
      <c r="A311" s="74" t="s">
        <v>829</v>
      </c>
      <c r="B311" s="74" t="s">
        <v>830</v>
      </c>
      <c r="C311" s="75" t="s">
        <v>584</v>
      </c>
      <c r="D311" s="76" t="s">
        <v>336</v>
      </c>
    </row>
    <row r="312" spans="1:4" x14ac:dyDescent="0.2">
      <c r="A312" s="74" t="s">
        <v>829</v>
      </c>
      <c r="B312" s="74" t="s">
        <v>831</v>
      </c>
      <c r="C312" s="75" t="s">
        <v>584</v>
      </c>
      <c r="D312" s="76" t="s">
        <v>336</v>
      </c>
    </row>
    <row r="313" spans="1:4" x14ac:dyDescent="0.2">
      <c r="A313" s="74" t="s">
        <v>832</v>
      </c>
      <c r="B313" s="74" t="s">
        <v>833</v>
      </c>
      <c r="C313" s="75" t="s">
        <v>584</v>
      </c>
      <c r="D313" s="76" t="s">
        <v>336</v>
      </c>
    </row>
    <row r="314" spans="1:4" x14ac:dyDescent="0.2">
      <c r="A314" s="74" t="s">
        <v>832</v>
      </c>
      <c r="B314" s="74" t="s">
        <v>834</v>
      </c>
      <c r="C314" s="75" t="s">
        <v>584</v>
      </c>
      <c r="D314" s="76" t="s">
        <v>336</v>
      </c>
    </row>
    <row r="315" spans="1:4" x14ac:dyDescent="0.2">
      <c r="A315" s="74" t="s">
        <v>835</v>
      </c>
      <c r="B315" s="74" t="s">
        <v>836</v>
      </c>
      <c r="C315" s="75" t="s">
        <v>584</v>
      </c>
      <c r="D315" s="76" t="s">
        <v>336</v>
      </c>
    </row>
    <row r="316" spans="1:4" x14ac:dyDescent="0.2">
      <c r="A316" s="74" t="s">
        <v>835</v>
      </c>
      <c r="B316" s="74" t="s">
        <v>837</v>
      </c>
      <c r="C316" s="75" t="s">
        <v>584</v>
      </c>
      <c r="D316" s="76" t="s">
        <v>336</v>
      </c>
    </row>
    <row r="317" spans="1:4" x14ac:dyDescent="0.2">
      <c r="A317" s="74" t="s">
        <v>838</v>
      </c>
      <c r="B317" s="74" t="s">
        <v>839</v>
      </c>
      <c r="C317" s="75" t="s">
        <v>584</v>
      </c>
      <c r="D317" s="76" t="s">
        <v>336</v>
      </c>
    </row>
    <row r="318" spans="1:4" x14ac:dyDescent="0.2">
      <c r="A318" s="74" t="s">
        <v>838</v>
      </c>
      <c r="B318" s="74" t="s">
        <v>840</v>
      </c>
      <c r="C318" s="75" t="s">
        <v>584</v>
      </c>
      <c r="D318" s="76" t="s">
        <v>336</v>
      </c>
    </row>
    <row r="319" spans="1:4" x14ac:dyDescent="0.2">
      <c r="A319" s="74" t="s">
        <v>841</v>
      </c>
      <c r="B319" s="74" t="s">
        <v>842</v>
      </c>
      <c r="C319" s="75" t="s">
        <v>584</v>
      </c>
      <c r="D319" s="76" t="s">
        <v>336</v>
      </c>
    </row>
    <row r="320" spans="1:4" x14ac:dyDescent="0.2">
      <c r="A320" s="74" t="s">
        <v>841</v>
      </c>
      <c r="B320" s="74" t="s">
        <v>843</v>
      </c>
      <c r="C320" s="75" t="s">
        <v>584</v>
      </c>
      <c r="D320" s="76" t="s">
        <v>336</v>
      </c>
    </row>
    <row r="321" spans="1:4" x14ac:dyDescent="0.2">
      <c r="A321" s="74" t="s">
        <v>844</v>
      </c>
      <c r="B321" s="74" t="s">
        <v>845</v>
      </c>
      <c r="C321" s="75" t="s">
        <v>584</v>
      </c>
      <c r="D321" s="76">
        <v>2</v>
      </c>
    </row>
    <row r="322" spans="1:4" x14ac:dyDescent="0.2">
      <c r="A322" s="74" t="s">
        <v>844</v>
      </c>
      <c r="B322" s="74" t="s">
        <v>846</v>
      </c>
      <c r="C322" s="75" t="s">
        <v>584</v>
      </c>
      <c r="D322" s="76">
        <v>1</v>
      </c>
    </row>
    <row r="323" spans="1:4" x14ac:dyDescent="0.2">
      <c r="A323" s="74" t="s">
        <v>847</v>
      </c>
      <c r="B323" s="74" t="s">
        <v>848</v>
      </c>
      <c r="C323" s="75" t="s">
        <v>584</v>
      </c>
      <c r="D323" s="76">
        <v>2</v>
      </c>
    </row>
    <row r="324" spans="1:4" x14ac:dyDescent="0.2">
      <c r="A324" s="74" t="s">
        <v>847</v>
      </c>
      <c r="B324" s="74" t="s">
        <v>849</v>
      </c>
      <c r="C324" s="75" t="s">
        <v>584</v>
      </c>
      <c r="D324" s="76">
        <v>1</v>
      </c>
    </row>
    <row r="325" spans="1:4" x14ac:dyDescent="0.2">
      <c r="A325" s="74" t="s">
        <v>850</v>
      </c>
      <c r="B325" s="74" t="s">
        <v>851</v>
      </c>
      <c r="C325" s="75" t="s">
        <v>584</v>
      </c>
      <c r="D325" s="76">
        <v>2</v>
      </c>
    </row>
    <row r="326" spans="1:4" x14ac:dyDescent="0.2">
      <c r="A326" s="74" t="s">
        <v>850</v>
      </c>
      <c r="B326" s="74" t="s">
        <v>852</v>
      </c>
      <c r="C326" s="75" t="s">
        <v>584</v>
      </c>
      <c r="D326" s="76">
        <v>1</v>
      </c>
    </row>
    <row r="327" spans="1:4" x14ac:dyDescent="0.2">
      <c r="A327" s="74" t="s">
        <v>853</v>
      </c>
      <c r="B327" s="74" t="s">
        <v>854</v>
      </c>
      <c r="C327" s="75" t="s">
        <v>584</v>
      </c>
      <c r="D327" s="76">
        <v>2</v>
      </c>
    </row>
    <row r="328" spans="1:4" x14ac:dyDescent="0.2">
      <c r="A328" s="74" t="s">
        <v>853</v>
      </c>
      <c r="B328" s="74" t="s">
        <v>855</v>
      </c>
      <c r="C328" s="75" t="s">
        <v>584</v>
      </c>
      <c r="D328" s="76">
        <v>1</v>
      </c>
    </row>
    <row r="329" spans="1:4" x14ac:dyDescent="0.2">
      <c r="A329" s="74" t="s">
        <v>856</v>
      </c>
      <c r="B329" s="74" t="s">
        <v>857</v>
      </c>
      <c r="C329" s="75" t="s">
        <v>584</v>
      </c>
      <c r="D329" s="76">
        <v>2</v>
      </c>
    </row>
    <row r="330" spans="1:4" x14ac:dyDescent="0.2">
      <c r="A330" s="74" t="s">
        <v>856</v>
      </c>
      <c r="B330" s="74" t="s">
        <v>858</v>
      </c>
      <c r="C330" s="75" t="s">
        <v>584</v>
      </c>
      <c r="D330" s="76">
        <v>1</v>
      </c>
    </row>
    <row r="331" spans="1:4" x14ac:dyDescent="0.2">
      <c r="A331" s="74" t="s">
        <v>859</v>
      </c>
      <c r="B331" s="74" t="s">
        <v>860</v>
      </c>
      <c r="C331" s="75" t="s">
        <v>584</v>
      </c>
      <c r="D331" s="76">
        <v>2</v>
      </c>
    </row>
    <row r="332" spans="1:4" x14ac:dyDescent="0.2">
      <c r="A332" s="74" t="s">
        <v>859</v>
      </c>
      <c r="B332" s="74" t="s">
        <v>861</v>
      </c>
      <c r="C332" s="75" t="s">
        <v>584</v>
      </c>
      <c r="D332" s="76">
        <v>1</v>
      </c>
    </row>
    <row r="333" spans="1:4" x14ac:dyDescent="0.2">
      <c r="A333" s="74" t="s">
        <v>862</v>
      </c>
      <c r="B333" s="74" t="s">
        <v>863</v>
      </c>
      <c r="C333" s="75" t="s">
        <v>584</v>
      </c>
      <c r="D333" s="76">
        <v>2</v>
      </c>
    </row>
    <row r="334" spans="1:4" x14ac:dyDescent="0.2">
      <c r="A334" s="74" t="s">
        <v>862</v>
      </c>
      <c r="B334" s="74" t="s">
        <v>864</v>
      </c>
      <c r="C334" s="75" t="s">
        <v>584</v>
      </c>
      <c r="D334" s="76">
        <v>1</v>
      </c>
    </row>
    <row r="335" spans="1:4" x14ac:dyDescent="0.2">
      <c r="A335" s="74" t="s">
        <v>865</v>
      </c>
      <c r="B335" s="74" t="s">
        <v>866</v>
      </c>
      <c r="C335" s="75" t="s">
        <v>584</v>
      </c>
      <c r="D335" s="76">
        <v>2</v>
      </c>
    </row>
    <row r="336" spans="1:4" x14ac:dyDescent="0.2">
      <c r="A336" s="74" t="s">
        <v>865</v>
      </c>
      <c r="B336" s="74" t="s">
        <v>867</v>
      </c>
      <c r="C336" s="75" t="s">
        <v>584</v>
      </c>
      <c r="D336" s="76">
        <v>1</v>
      </c>
    </row>
    <row r="337" spans="1:4" x14ac:dyDescent="0.2">
      <c r="A337" s="74" t="s">
        <v>868</v>
      </c>
      <c r="B337" s="74" t="s">
        <v>869</v>
      </c>
      <c r="C337" s="75" t="s">
        <v>584</v>
      </c>
      <c r="D337" s="76">
        <v>2</v>
      </c>
    </row>
    <row r="338" spans="1:4" x14ac:dyDescent="0.2">
      <c r="A338" s="74" t="s">
        <v>868</v>
      </c>
      <c r="B338" s="74" t="s">
        <v>870</v>
      </c>
      <c r="C338" s="75" t="s">
        <v>584</v>
      </c>
      <c r="D338" s="76">
        <v>1</v>
      </c>
    </row>
    <row r="339" spans="1:4" x14ac:dyDescent="0.2">
      <c r="A339" s="74" t="s">
        <v>871</v>
      </c>
      <c r="B339" s="74" t="s">
        <v>872</v>
      </c>
      <c r="C339" s="75" t="s">
        <v>584</v>
      </c>
      <c r="D339" s="76">
        <v>2</v>
      </c>
    </row>
    <row r="340" spans="1:4" x14ac:dyDescent="0.2">
      <c r="A340" s="74" t="s">
        <v>871</v>
      </c>
      <c r="B340" s="74" t="s">
        <v>873</v>
      </c>
      <c r="C340" s="75" t="s">
        <v>584</v>
      </c>
      <c r="D340" s="76">
        <v>1</v>
      </c>
    </row>
    <row r="341" spans="1:4" x14ac:dyDescent="0.2">
      <c r="A341" s="74" t="s">
        <v>874</v>
      </c>
      <c r="B341" s="74" t="s">
        <v>875</v>
      </c>
      <c r="C341" s="75" t="s">
        <v>584</v>
      </c>
      <c r="D341" s="76">
        <v>2</v>
      </c>
    </row>
    <row r="342" spans="1:4" x14ac:dyDescent="0.2">
      <c r="A342" s="74" t="s">
        <v>874</v>
      </c>
      <c r="B342" s="74" t="s">
        <v>876</v>
      </c>
      <c r="C342" s="75" t="s">
        <v>584</v>
      </c>
      <c r="D342" s="76">
        <v>1</v>
      </c>
    </row>
    <row r="343" spans="1:4" x14ac:dyDescent="0.2">
      <c r="A343" s="74" t="s">
        <v>877</v>
      </c>
      <c r="B343" s="74" t="s">
        <v>878</v>
      </c>
      <c r="C343" s="75" t="s">
        <v>584</v>
      </c>
      <c r="D343" s="76">
        <v>2</v>
      </c>
    </row>
    <row r="344" spans="1:4" x14ac:dyDescent="0.2">
      <c r="A344" s="74" t="s">
        <v>877</v>
      </c>
      <c r="B344" s="74" t="s">
        <v>879</v>
      </c>
      <c r="C344" s="75" t="s">
        <v>584</v>
      </c>
      <c r="D344" s="76">
        <v>1</v>
      </c>
    </row>
    <row r="345" spans="1:4" x14ac:dyDescent="0.2">
      <c r="A345" s="74" t="s">
        <v>880</v>
      </c>
      <c r="B345" s="74" t="s">
        <v>881</v>
      </c>
      <c r="C345" s="75" t="s">
        <v>584</v>
      </c>
      <c r="D345" s="76">
        <v>2</v>
      </c>
    </row>
    <row r="346" spans="1:4" x14ac:dyDescent="0.2">
      <c r="A346" s="74" t="s">
        <v>880</v>
      </c>
      <c r="B346" s="74" t="s">
        <v>882</v>
      </c>
      <c r="C346" s="75" t="s">
        <v>584</v>
      </c>
      <c r="D346" s="76">
        <v>1</v>
      </c>
    </row>
    <row r="347" spans="1:4" x14ac:dyDescent="0.2">
      <c r="A347" s="74" t="s">
        <v>883</v>
      </c>
      <c r="B347" s="74" t="s">
        <v>884</v>
      </c>
      <c r="C347" s="75" t="s">
        <v>584</v>
      </c>
      <c r="D347" s="76">
        <v>2</v>
      </c>
    </row>
    <row r="348" spans="1:4" x14ac:dyDescent="0.2">
      <c r="A348" s="74" t="s">
        <v>883</v>
      </c>
      <c r="B348" s="74" t="s">
        <v>885</v>
      </c>
      <c r="C348" s="75" t="s">
        <v>584</v>
      </c>
      <c r="D348" s="76">
        <v>1</v>
      </c>
    </row>
    <row r="349" spans="1:4" x14ac:dyDescent="0.2">
      <c r="A349" s="74" t="s">
        <v>886</v>
      </c>
      <c r="B349" s="74" t="s">
        <v>887</v>
      </c>
      <c r="C349" s="75" t="s">
        <v>584</v>
      </c>
      <c r="D349" s="76">
        <v>2</v>
      </c>
    </row>
    <row r="350" spans="1:4" x14ac:dyDescent="0.2">
      <c r="A350" s="74" t="s">
        <v>886</v>
      </c>
      <c r="B350" s="74" t="s">
        <v>888</v>
      </c>
      <c r="C350" s="75" t="s">
        <v>584</v>
      </c>
      <c r="D350" s="76">
        <v>1</v>
      </c>
    </row>
    <row r="351" spans="1:4" x14ac:dyDescent="0.2">
      <c r="A351" s="74" t="s">
        <v>889</v>
      </c>
      <c r="B351" s="74" t="s">
        <v>890</v>
      </c>
      <c r="C351" s="75" t="s">
        <v>584</v>
      </c>
      <c r="D351" s="76">
        <v>2</v>
      </c>
    </row>
    <row r="352" spans="1:4" x14ac:dyDescent="0.2">
      <c r="A352" s="74" t="s">
        <v>889</v>
      </c>
      <c r="B352" s="74" t="s">
        <v>891</v>
      </c>
      <c r="C352" s="75" t="s">
        <v>584</v>
      </c>
      <c r="D352" s="76">
        <v>1</v>
      </c>
    </row>
    <row r="353" spans="1:4" x14ac:dyDescent="0.2">
      <c r="A353" s="74" t="s">
        <v>892</v>
      </c>
      <c r="B353" s="74" t="s">
        <v>893</v>
      </c>
      <c r="C353" s="75" t="s">
        <v>584</v>
      </c>
      <c r="D353" s="76">
        <v>2</v>
      </c>
    </row>
    <row r="354" spans="1:4" x14ac:dyDescent="0.2">
      <c r="A354" s="74" t="s">
        <v>892</v>
      </c>
      <c r="B354" s="74" t="s">
        <v>894</v>
      </c>
      <c r="C354" s="75" t="s">
        <v>584</v>
      </c>
      <c r="D354" s="76">
        <v>1</v>
      </c>
    </row>
    <row r="355" spans="1:4" x14ac:dyDescent="0.2">
      <c r="A355" s="74" t="s">
        <v>895</v>
      </c>
      <c r="B355" s="74" t="s">
        <v>896</v>
      </c>
      <c r="C355" s="75" t="s">
        <v>584</v>
      </c>
      <c r="D355" s="76">
        <v>2</v>
      </c>
    </row>
    <row r="356" spans="1:4" x14ac:dyDescent="0.2">
      <c r="A356" s="74" t="s">
        <v>895</v>
      </c>
      <c r="B356" s="74" t="s">
        <v>897</v>
      </c>
      <c r="C356" s="75" t="s">
        <v>584</v>
      </c>
      <c r="D356" s="76">
        <v>1</v>
      </c>
    </row>
    <row r="357" spans="1:4" x14ac:dyDescent="0.2">
      <c r="A357" s="74" t="s">
        <v>898</v>
      </c>
      <c r="B357" s="74" t="s">
        <v>899</v>
      </c>
      <c r="C357" s="75" t="s">
        <v>584</v>
      </c>
      <c r="D357" s="76">
        <v>2</v>
      </c>
    </row>
    <row r="358" spans="1:4" x14ac:dyDescent="0.2">
      <c r="A358" s="74" t="s">
        <v>898</v>
      </c>
      <c r="B358" s="74" t="s">
        <v>900</v>
      </c>
      <c r="C358" s="75" t="s">
        <v>584</v>
      </c>
      <c r="D358" s="76">
        <v>1</v>
      </c>
    </row>
    <row r="359" spans="1:4" x14ac:dyDescent="0.2">
      <c r="A359" s="74" t="s">
        <v>901</v>
      </c>
      <c r="B359" s="74" t="s">
        <v>902</v>
      </c>
      <c r="C359" s="75" t="s">
        <v>903</v>
      </c>
      <c r="D359" s="76" t="s">
        <v>312</v>
      </c>
    </row>
    <row r="360" spans="1:4" x14ac:dyDescent="0.2">
      <c r="A360" s="74" t="s">
        <v>901</v>
      </c>
      <c r="B360" s="74" t="s">
        <v>904</v>
      </c>
      <c r="C360" s="75" t="s">
        <v>903</v>
      </c>
      <c r="D360" s="76" t="s">
        <v>312</v>
      </c>
    </row>
    <row r="361" spans="1:4" x14ac:dyDescent="0.2">
      <c r="A361" s="74" t="s">
        <v>905</v>
      </c>
      <c r="B361" s="74" t="s">
        <v>906</v>
      </c>
      <c r="C361" s="75" t="s">
        <v>903</v>
      </c>
      <c r="D361" s="76" t="s">
        <v>312</v>
      </c>
    </row>
    <row r="362" spans="1:4" x14ac:dyDescent="0.2">
      <c r="A362" s="74" t="s">
        <v>905</v>
      </c>
      <c r="B362" s="74" t="s">
        <v>907</v>
      </c>
      <c r="C362" s="75" t="s">
        <v>903</v>
      </c>
      <c r="D362" s="76" t="s">
        <v>312</v>
      </c>
    </row>
    <row r="363" spans="1:4" x14ac:dyDescent="0.2">
      <c r="A363" s="74" t="s">
        <v>908</v>
      </c>
      <c r="B363" s="74" t="s">
        <v>909</v>
      </c>
      <c r="C363" s="75" t="s">
        <v>584</v>
      </c>
      <c r="D363" s="76" t="s">
        <v>312</v>
      </c>
    </row>
    <row r="364" spans="1:4" x14ac:dyDescent="0.2">
      <c r="A364" s="74" t="s">
        <v>908</v>
      </c>
      <c r="B364" s="74" t="s">
        <v>910</v>
      </c>
      <c r="C364" s="75" t="s">
        <v>584</v>
      </c>
      <c r="D364" s="76" t="s">
        <v>312</v>
      </c>
    </row>
    <row r="365" spans="1:4" x14ac:dyDescent="0.2">
      <c r="A365" s="74" t="s">
        <v>911</v>
      </c>
      <c r="B365" s="74" t="s">
        <v>912</v>
      </c>
      <c r="C365" s="75" t="s">
        <v>506</v>
      </c>
      <c r="D365" s="76">
        <v>2</v>
      </c>
    </row>
    <row r="366" spans="1:4" x14ac:dyDescent="0.2">
      <c r="A366" s="74" t="s">
        <v>911</v>
      </c>
      <c r="B366" s="74" t="s">
        <v>913</v>
      </c>
      <c r="C366" s="75" t="s">
        <v>506</v>
      </c>
      <c r="D366" s="76">
        <v>1</v>
      </c>
    </row>
    <row r="367" spans="1:4" x14ac:dyDescent="0.2">
      <c r="A367" s="74" t="s">
        <v>914</v>
      </c>
      <c r="B367" s="74" t="s">
        <v>915</v>
      </c>
      <c r="C367" s="75" t="s">
        <v>506</v>
      </c>
      <c r="D367" s="76">
        <v>2</v>
      </c>
    </row>
    <row r="368" spans="1:4" x14ac:dyDescent="0.2">
      <c r="A368" s="74" t="s">
        <v>914</v>
      </c>
      <c r="B368" s="74" t="s">
        <v>916</v>
      </c>
      <c r="C368" s="75" t="s">
        <v>506</v>
      </c>
      <c r="D368" s="76">
        <v>1</v>
      </c>
    </row>
    <row r="369" spans="1:4" x14ac:dyDescent="0.2">
      <c r="A369" s="74" t="s">
        <v>917</v>
      </c>
      <c r="B369" s="74" t="s">
        <v>918</v>
      </c>
      <c r="C369" s="75" t="s">
        <v>506</v>
      </c>
      <c r="D369" s="76">
        <v>2</v>
      </c>
    </row>
    <row r="370" spans="1:4" x14ac:dyDescent="0.2">
      <c r="A370" s="74" t="s">
        <v>917</v>
      </c>
      <c r="B370" s="74" t="s">
        <v>919</v>
      </c>
      <c r="C370" s="75" t="s">
        <v>506</v>
      </c>
      <c r="D370" s="76">
        <v>1</v>
      </c>
    </row>
    <row r="371" spans="1:4" x14ac:dyDescent="0.2">
      <c r="A371" s="74" t="s">
        <v>920</v>
      </c>
      <c r="B371" s="74" t="s">
        <v>921</v>
      </c>
      <c r="C371" s="75" t="s">
        <v>506</v>
      </c>
      <c r="D371" s="76">
        <v>2</v>
      </c>
    </row>
    <row r="372" spans="1:4" x14ac:dyDescent="0.2">
      <c r="A372" s="74" t="s">
        <v>920</v>
      </c>
      <c r="B372" s="74" t="s">
        <v>922</v>
      </c>
      <c r="C372" s="75" t="s">
        <v>506</v>
      </c>
      <c r="D372" s="76">
        <v>1</v>
      </c>
    </row>
    <row r="373" spans="1:4" x14ac:dyDescent="0.2">
      <c r="A373" s="74" t="s">
        <v>923</v>
      </c>
      <c r="B373" s="74" t="s">
        <v>924</v>
      </c>
      <c r="C373" s="75" t="s">
        <v>506</v>
      </c>
      <c r="D373" s="76">
        <v>2</v>
      </c>
    </row>
    <row r="374" spans="1:4" x14ac:dyDescent="0.2">
      <c r="A374" s="74" t="s">
        <v>923</v>
      </c>
      <c r="B374" s="74" t="s">
        <v>925</v>
      </c>
      <c r="C374" s="75" t="s">
        <v>506</v>
      </c>
      <c r="D374" s="76">
        <v>1</v>
      </c>
    </row>
    <row r="375" spans="1:4" x14ac:dyDescent="0.2">
      <c r="A375" s="74" t="s">
        <v>926</v>
      </c>
      <c r="B375" s="74" t="s">
        <v>927</v>
      </c>
      <c r="C375" s="75" t="s">
        <v>506</v>
      </c>
      <c r="D375" s="76">
        <v>2</v>
      </c>
    </row>
    <row r="376" spans="1:4" x14ac:dyDescent="0.2">
      <c r="A376" s="74" t="s">
        <v>926</v>
      </c>
      <c r="B376" s="74" t="s">
        <v>928</v>
      </c>
      <c r="C376" s="75" t="s">
        <v>506</v>
      </c>
      <c r="D376" s="76">
        <v>1</v>
      </c>
    </row>
    <row r="377" spans="1:4" x14ac:dyDescent="0.2">
      <c r="A377" s="74" t="s">
        <v>929</v>
      </c>
      <c r="B377" s="74" t="s">
        <v>930</v>
      </c>
      <c r="C377" s="75" t="s">
        <v>584</v>
      </c>
      <c r="D377" s="76">
        <v>2</v>
      </c>
    </row>
    <row r="378" spans="1:4" x14ac:dyDescent="0.2">
      <c r="A378" s="74" t="s">
        <v>929</v>
      </c>
      <c r="B378" s="74" t="s">
        <v>931</v>
      </c>
      <c r="C378" s="75" t="s">
        <v>584</v>
      </c>
      <c r="D378" s="76">
        <v>1</v>
      </c>
    </row>
    <row r="379" spans="1:4" x14ac:dyDescent="0.2">
      <c r="A379" s="74" t="s">
        <v>932</v>
      </c>
      <c r="B379" s="74" t="s">
        <v>933</v>
      </c>
      <c r="C379" s="75" t="s">
        <v>934</v>
      </c>
      <c r="D379" s="76">
        <v>2</v>
      </c>
    </row>
    <row r="380" spans="1:4" x14ac:dyDescent="0.2">
      <c r="A380" s="74" t="s">
        <v>932</v>
      </c>
      <c r="B380" s="74" t="s">
        <v>935</v>
      </c>
      <c r="C380" s="75" t="s">
        <v>934</v>
      </c>
      <c r="D380" s="76">
        <v>1</v>
      </c>
    </row>
    <row r="381" spans="1:4" x14ac:dyDescent="0.2">
      <c r="A381" s="74" t="s">
        <v>936</v>
      </c>
      <c r="B381" s="74" t="s">
        <v>937</v>
      </c>
      <c r="C381" s="75" t="s">
        <v>938</v>
      </c>
      <c r="D381" s="76">
        <v>1</v>
      </c>
    </row>
    <row r="382" spans="1:4" x14ac:dyDescent="0.2">
      <c r="A382" s="74" t="s">
        <v>936</v>
      </c>
      <c r="B382" s="74" t="s">
        <v>635</v>
      </c>
      <c r="C382" s="75" t="s">
        <v>938</v>
      </c>
      <c r="D382" s="76">
        <v>2</v>
      </c>
    </row>
    <row r="383" spans="1:4" x14ac:dyDescent="0.2">
      <c r="A383" s="74" t="s">
        <v>939</v>
      </c>
      <c r="B383" s="74" t="s">
        <v>433</v>
      </c>
      <c r="C383" s="75" t="s">
        <v>940</v>
      </c>
      <c r="D383" s="76">
        <v>1</v>
      </c>
    </row>
    <row r="384" spans="1:4" x14ac:dyDescent="0.2">
      <c r="A384" s="74" t="s">
        <v>939</v>
      </c>
      <c r="B384" s="74" t="s">
        <v>941</v>
      </c>
      <c r="C384" s="75" t="s">
        <v>940</v>
      </c>
      <c r="D384" s="76">
        <v>1</v>
      </c>
    </row>
    <row r="385" spans="1:4" x14ac:dyDescent="0.2">
      <c r="A385" s="74" t="s">
        <v>942</v>
      </c>
      <c r="B385" s="74" t="s">
        <v>943</v>
      </c>
      <c r="C385" s="75" t="s">
        <v>584</v>
      </c>
      <c r="D385" s="76">
        <v>1</v>
      </c>
    </row>
    <row r="386" spans="1:4" x14ac:dyDescent="0.2">
      <c r="A386" s="74" t="s">
        <v>942</v>
      </c>
      <c r="B386" s="74" t="s">
        <v>647</v>
      </c>
      <c r="C386" s="75" t="s">
        <v>584</v>
      </c>
      <c r="D386" s="76">
        <v>2</v>
      </c>
    </row>
    <row r="387" spans="1:4" x14ac:dyDescent="0.2">
      <c r="A387" s="74" t="s">
        <v>944</v>
      </c>
      <c r="B387" s="74" t="s">
        <v>945</v>
      </c>
      <c r="C387" s="75" t="s">
        <v>938</v>
      </c>
      <c r="D387" s="76">
        <v>2</v>
      </c>
    </row>
    <row r="388" spans="1:4" x14ac:dyDescent="0.2">
      <c r="A388" s="74" t="s">
        <v>944</v>
      </c>
      <c r="B388" s="74" t="s">
        <v>946</v>
      </c>
      <c r="C388" s="75" t="s">
        <v>938</v>
      </c>
      <c r="D388" s="76">
        <v>1</v>
      </c>
    </row>
    <row r="389" spans="1:4" x14ac:dyDescent="0.2">
      <c r="A389" s="74" t="s">
        <v>947</v>
      </c>
      <c r="B389" s="74" t="s">
        <v>948</v>
      </c>
      <c r="C389" s="75" t="s">
        <v>949</v>
      </c>
      <c r="D389" s="76">
        <v>2</v>
      </c>
    </row>
    <row r="390" spans="1:4" x14ac:dyDescent="0.2">
      <c r="A390" s="74" t="s">
        <v>947</v>
      </c>
      <c r="B390" s="74" t="s">
        <v>950</v>
      </c>
      <c r="C390" s="75" t="s">
        <v>949</v>
      </c>
      <c r="D390" s="76">
        <v>1</v>
      </c>
    </row>
    <row r="391" spans="1:4" x14ac:dyDescent="0.2">
      <c r="A391" s="74" t="s">
        <v>947</v>
      </c>
      <c r="B391" s="74" t="s">
        <v>951</v>
      </c>
      <c r="C391" s="75" t="s">
        <v>949</v>
      </c>
      <c r="D391" s="76">
        <v>1</v>
      </c>
    </row>
    <row r="392" spans="1:4" x14ac:dyDescent="0.2">
      <c r="A392" s="74" t="s">
        <v>952</v>
      </c>
      <c r="B392" s="74" t="s">
        <v>953</v>
      </c>
      <c r="C392" s="75" t="s">
        <v>938</v>
      </c>
      <c r="D392" s="76">
        <v>1</v>
      </c>
    </row>
    <row r="393" spans="1:4" x14ac:dyDescent="0.2">
      <c r="A393" s="74" t="s">
        <v>952</v>
      </c>
      <c r="B393" s="74" t="s">
        <v>954</v>
      </c>
      <c r="C393" s="75" t="s">
        <v>938</v>
      </c>
      <c r="D393" s="76">
        <v>2</v>
      </c>
    </row>
    <row r="394" spans="1:4" x14ac:dyDescent="0.2">
      <c r="A394" s="74" t="s">
        <v>955</v>
      </c>
      <c r="B394" s="74" t="s">
        <v>956</v>
      </c>
      <c r="C394" s="75" t="s">
        <v>584</v>
      </c>
      <c r="D394" s="76">
        <v>1</v>
      </c>
    </row>
    <row r="395" spans="1:4" x14ac:dyDescent="0.2">
      <c r="A395" s="74" t="s">
        <v>955</v>
      </c>
      <c r="B395" s="74" t="s">
        <v>957</v>
      </c>
      <c r="C395" s="75" t="s">
        <v>584</v>
      </c>
      <c r="D395" s="76">
        <v>2</v>
      </c>
    </row>
    <row r="396" spans="1:4" x14ac:dyDescent="0.2">
      <c r="A396" s="74" t="s">
        <v>958</v>
      </c>
      <c r="B396" s="74" t="s">
        <v>959</v>
      </c>
      <c r="C396" s="75" t="s">
        <v>938</v>
      </c>
      <c r="D396" s="76">
        <v>2</v>
      </c>
    </row>
    <row r="397" spans="1:4" x14ac:dyDescent="0.2">
      <c r="A397" s="74" t="s">
        <v>958</v>
      </c>
      <c r="B397" s="74" t="s">
        <v>960</v>
      </c>
      <c r="C397" s="75" t="s">
        <v>938</v>
      </c>
      <c r="D397" s="76">
        <v>1</v>
      </c>
    </row>
    <row r="398" spans="1:4" x14ac:dyDescent="0.2">
      <c r="A398" s="74" t="s">
        <v>961</v>
      </c>
      <c r="B398" s="74" t="s">
        <v>647</v>
      </c>
      <c r="C398" s="75" t="s">
        <v>962</v>
      </c>
      <c r="D398" s="76" t="s">
        <v>312</v>
      </c>
    </row>
    <row r="399" spans="1:4" x14ac:dyDescent="0.2">
      <c r="A399" s="74" t="s">
        <v>963</v>
      </c>
      <c r="B399" s="74" t="s">
        <v>612</v>
      </c>
      <c r="C399" s="75" t="s">
        <v>962</v>
      </c>
      <c r="D399" s="76" t="s">
        <v>312</v>
      </c>
    </row>
    <row r="400" spans="1:4" x14ac:dyDescent="0.2">
      <c r="A400" s="74" t="s">
        <v>964</v>
      </c>
      <c r="B400" s="74" t="s">
        <v>683</v>
      </c>
      <c r="C400" s="75" t="s">
        <v>962</v>
      </c>
      <c r="D400" s="76">
        <v>2</v>
      </c>
    </row>
    <row r="401" spans="1:4" x14ac:dyDescent="0.2">
      <c r="A401" s="74" t="s">
        <v>965</v>
      </c>
      <c r="B401" s="74" t="s">
        <v>966</v>
      </c>
      <c r="C401" s="75" t="s">
        <v>962</v>
      </c>
      <c r="D401" s="76">
        <v>2</v>
      </c>
    </row>
    <row r="402" spans="1:4" x14ac:dyDescent="0.2">
      <c r="A402" s="74" t="s">
        <v>967</v>
      </c>
      <c r="B402" s="74" t="s">
        <v>968</v>
      </c>
      <c r="C402" s="75" t="s">
        <v>969</v>
      </c>
      <c r="D402" s="76">
        <v>2</v>
      </c>
    </row>
    <row r="403" spans="1:4" x14ac:dyDescent="0.2">
      <c r="A403" s="74" t="s">
        <v>967</v>
      </c>
      <c r="B403" s="74" t="s">
        <v>970</v>
      </c>
      <c r="C403" s="75" t="s">
        <v>969</v>
      </c>
      <c r="D403" s="76">
        <v>1</v>
      </c>
    </row>
    <row r="404" spans="1:4" x14ac:dyDescent="0.2">
      <c r="A404" s="74" t="s">
        <v>971</v>
      </c>
      <c r="B404" s="74" t="s">
        <v>972</v>
      </c>
      <c r="C404" s="75" t="s">
        <v>973</v>
      </c>
      <c r="D404" s="76">
        <v>2</v>
      </c>
    </row>
    <row r="405" spans="1:4" x14ac:dyDescent="0.2">
      <c r="A405" s="74" t="s">
        <v>971</v>
      </c>
      <c r="B405" s="74" t="s">
        <v>974</v>
      </c>
      <c r="C405" s="75" t="s">
        <v>973</v>
      </c>
      <c r="D405" s="76">
        <v>1</v>
      </c>
    </row>
    <row r="406" spans="1:4" x14ac:dyDescent="0.2">
      <c r="A406" s="74" t="s">
        <v>975</v>
      </c>
      <c r="B406" s="74" t="s">
        <v>976</v>
      </c>
      <c r="C406" s="75" t="s">
        <v>977</v>
      </c>
      <c r="D406" s="76">
        <v>1</v>
      </c>
    </row>
    <row r="407" spans="1:4" x14ac:dyDescent="0.2">
      <c r="A407" s="74" t="s">
        <v>975</v>
      </c>
      <c r="B407" s="74" t="s">
        <v>978</v>
      </c>
      <c r="C407" s="75" t="s">
        <v>977</v>
      </c>
      <c r="D407" s="76">
        <v>2</v>
      </c>
    </row>
    <row r="408" spans="1:4" x14ac:dyDescent="0.2">
      <c r="A408" s="74" t="s">
        <v>979</v>
      </c>
      <c r="B408" s="74" t="s">
        <v>980</v>
      </c>
      <c r="C408" s="75" t="s">
        <v>981</v>
      </c>
      <c r="D408" s="76">
        <v>1</v>
      </c>
    </row>
    <row r="409" spans="1:4" x14ac:dyDescent="0.2">
      <c r="A409" s="74" t="s">
        <v>979</v>
      </c>
      <c r="B409" s="74" t="s">
        <v>982</v>
      </c>
      <c r="C409" s="75" t="s">
        <v>981</v>
      </c>
      <c r="D409" s="76">
        <v>2</v>
      </c>
    </row>
    <row r="410" spans="1:4" x14ac:dyDescent="0.2">
      <c r="A410" s="74" t="s">
        <v>983</v>
      </c>
      <c r="B410" s="74" t="s">
        <v>984</v>
      </c>
      <c r="C410" s="75" t="s">
        <v>985</v>
      </c>
      <c r="D410" s="76">
        <v>1</v>
      </c>
    </row>
    <row r="411" spans="1:4" x14ac:dyDescent="0.2">
      <c r="A411" s="74" t="s">
        <v>983</v>
      </c>
      <c r="B411" s="74" t="s">
        <v>986</v>
      </c>
      <c r="C411" s="75" t="s">
        <v>985</v>
      </c>
      <c r="D411" s="76">
        <v>2</v>
      </c>
    </row>
    <row r="412" spans="1:4" x14ac:dyDescent="0.2">
      <c r="A412" s="74" t="s">
        <v>987</v>
      </c>
      <c r="B412" s="74" t="s">
        <v>988</v>
      </c>
      <c r="C412" s="75" t="s">
        <v>981</v>
      </c>
      <c r="D412" s="76" t="s">
        <v>336</v>
      </c>
    </row>
    <row r="413" spans="1:4" x14ac:dyDescent="0.2">
      <c r="A413" s="74" t="s">
        <v>987</v>
      </c>
      <c r="B413" s="74" t="s">
        <v>989</v>
      </c>
      <c r="C413" s="75" t="s">
        <v>981</v>
      </c>
      <c r="D413" s="76" t="s">
        <v>336</v>
      </c>
    </row>
    <row r="414" spans="1:4" x14ac:dyDescent="0.2">
      <c r="A414" s="74" t="s">
        <v>990</v>
      </c>
      <c r="B414" s="74" t="s">
        <v>991</v>
      </c>
      <c r="C414" s="75" t="s">
        <v>981</v>
      </c>
      <c r="D414" s="76">
        <v>1</v>
      </c>
    </row>
    <row r="415" spans="1:4" x14ac:dyDescent="0.2">
      <c r="A415" s="74" t="s">
        <v>990</v>
      </c>
      <c r="B415" s="74" t="s">
        <v>992</v>
      </c>
      <c r="C415" s="75" t="s">
        <v>981</v>
      </c>
      <c r="D415" s="76">
        <v>2</v>
      </c>
    </row>
    <row r="416" spans="1:4" x14ac:dyDescent="0.2">
      <c r="A416" s="74" t="s">
        <v>993</v>
      </c>
      <c r="B416" s="74" t="s">
        <v>976</v>
      </c>
      <c r="C416" s="75" t="s">
        <v>981</v>
      </c>
      <c r="D416" s="76">
        <v>1</v>
      </c>
    </row>
    <row r="417" spans="1:4" x14ac:dyDescent="0.2">
      <c r="A417" s="74" t="s">
        <v>993</v>
      </c>
      <c r="B417" s="74" t="s">
        <v>978</v>
      </c>
      <c r="C417" s="75" t="s">
        <v>981</v>
      </c>
      <c r="D417" s="76">
        <v>2</v>
      </c>
    </row>
    <row r="418" spans="1:4" x14ac:dyDescent="0.2">
      <c r="A418" s="74" t="s">
        <v>994</v>
      </c>
      <c r="B418" s="74" t="s">
        <v>995</v>
      </c>
      <c r="C418" s="75" t="s">
        <v>981</v>
      </c>
      <c r="D418" s="76">
        <v>2</v>
      </c>
    </row>
    <row r="419" spans="1:4" x14ac:dyDescent="0.2">
      <c r="A419" s="74" t="s">
        <v>994</v>
      </c>
      <c r="B419" s="74" t="s">
        <v>996</v>
      </c>
      <c r="C419" s="75" t="s">
        <v>981</v>
      </c>
      <c r="D419" s="76">
        <v>1</v>
      </c>
    </row>
    <row r="420" spans="1:4" x14ac:dyDescent="0.2">
      <c r="A420" s="74" t="s">
        <v>997</v>
      </c>
      <c r="B420" s="74" t="s">
        <v>998</v>
      </c>
      <c r="C420" s="75" t="s">
        <v>981</v>
      </c>
      <c r="D420" s="76">
        <v>1</v>
      </c>
    </row>
    <row r="421" spans="1:4" x14ac:dyDescent="0.2">
      <c r="A421" s="74" t="s">
        <v>997</v>
      </c>
      <c r="B421" s="74" t="s">
        <v>999</v>
      </c>
      <c r="C421" s="75" t="s">
        <v>981</v>
      </c>
      <c r="D421" s="76">
        <v>2</v>
      </c>
    </row>
    <row r="422" spans="1:4" x14ac:dyDescent="0.2">
      <c r="A422" s="74" t="s">
        <v>1000</v>
      </c>
      <c r="B422" s="74" t="s">
        <v>1001</v>
      </c>
      <c r="C422" s="75" t="s">
        <v>1002</v>
      </c>
      <c r="D422" s="76" t="s">
        <v>312</v>
      </c>
    </row>
    <row r="423" spans="1:4" x14ac:dyDescent="0.2">
      <c r="A423" s="74" t="s">
        <v>1003</v>
      </c>
      <c r="B423" s="74" t="s">
        <v>989</v>
      </c>
      <c r="C423" s="75" t="s">
        <v>1002</v>
      </c>
      <c r="D423" s="76" t="s">
        <v>312</v>
      </c>
    </row>
    <row r="424" spans="1:4" x14ac:dyDescent="0.2">
      <c r="A424" s="74" t="s">
        <v>1004</v>
      </c>
      <c r="B424" s="74" t="s">
        <v>1005</v>
      </c>
      <c r="C424" s="75" t="s">
        <v>1002</v>
      </c>
      <c r="D424" s="76" t="s">
        <v>312</v>
      </c>
    </row>
    <row r="425" spans="1:4" x14ac:dyDescent="0.2">
      <c r="A425" s="74" t="s">
        <v>1006</v>
      </c>
      <c r="B425" s="74" t="s">
        <v>1007</v>
      </c>
      <c r="C425" s="75" t="s">
        <v>1002</v>
      </c>
      <c r="D425" s="76">
        <v>2</v>
      </c>
    </row>
    <row r="426" spans="1:4" x14ac:dyDescent="0.2">
      <c r="A426" s="74" t="s">
        <v>1008</v>
      </c>
      <c r="B426" s="74" t="s">
        <v>992</v>
      </c>
      <c r="C426" s="75" t="s">
        <v>1002</v>
      </c>
      <c r="D426" s="76" t="s">
        <v>312</v>
      </c>
    </row>
    <row r="427" spans="1:4" x14ac:dyDescent="0.2">
      <c r="A427" s="74" t="s">
        <v>1009</v>
      </c>
      <c r="B427" s="74" t="s">
        <v>978</v>
      </c>
      <c r="C427" s="75" t="s">
        <v>1002</v>
      </c>
      <c r="D427" s="76" t="s">
        <v>312</v>
      </c>
    </row>
    <row r="428" spans="1:4" x14ac:dyDescent="0.2">
      <c r="A428" s="74" t="s">
        <v>1010</v>
      </c>
      <c r="B428" s="74" t="s">
        <v>1011</v>
      </c>
      <c r="C428" s="75" t="s">
        <v>1002</v>
      </c>
      <c r="D428" s="76" t="s">
        <v>312</v>
      </c>
    </row>
    <row r="429" spans="1:4" x14ac:dyDescent="0.2">
      <c r="A429" s="74" t="s">
        <v>1012</v>
      </c>
      <c r="B429" s="74" t="s">
        <v>1013</v>
      </c>
      <c r="C429" s="75" t="s">
        <v>1002</v>
      </c>
      <c r="D429" s="76" t="s">
        <v>312</v>
      </c>
    </row>
    <row r="430" spans="1:4" x14ac:dyDescent="0.2">
      <c r="A430" s="74" t="s">
        <v>1014</v>
      </c>
      <c r="B430" s="74" t="s">
        <v>1015</v>
      </c>
      <c r="C430" s="75" t="s">
        <v>1002</v>
      </c>
      <c r="D430" s="76" t="s">
        <v>312</v>
      </c>
    </row>
    <row r="431" spans="1:4" x14ac:dyDescent="0.2">
      <c r="A431" s="74" t="s">
        <v>1016</v>
      </c>
      <c r="B431" s="74" t="s">
        <v>1017</v>
      </c>
      <c r="C431" s="75" t="s">
        <v>1002</v>
      </c>
      <c r="D431" s="76" t="s">
        <v>312</v>
      </c>
    </row>
    <row r="432" spans="1:4" x14ac:dyDescent="0.2">
      <c r="A432" s="74" t="s">
        <v>1018</v>
      </c>
      <c r="B432" s="74" t="s">
        <v>1019</v>
      </c>
      <c r="C432" s="75" t="s">
        <v>1002</v>
      </c>
      <c r="D432" s="76" t="s">
        <v>312</v>
      </c>
    </row>
    <row r="433" spans="1:4" x14ac:dyDescent="0.2">
      <c r="A433" s="74" t="s">
        <v>1020</v>
      </c>
      <c r="B433" s="74" t="s">
        <v>1021</v>
      </c>
      <c r="C433" s="75" t="s">
        <v>1022</v>
      </c>
      <c r="D433" s="76" t="s">
        <v>312</v>
      </c>
    </row>
    <row r="434" spans="1:4" x14ac:dyDescent="0.2">
      <c r="A434" s="74" t="s">
        <v>1023</v>
      </c>
      <c r="B434" s="74" t="s">
        <v>1024</v>
      </c>
      <c r="C434" s="75" t="s">
        <v>1025</v>
      </c>
      <c r="D434" s="76" t="s">
        <v>312</v>
      </c>
    </row>
    <row r="435" spans="1:4" x14ac:dyDescent="0.2">
      <c r="A435" s="74" t="s">
        <v>1026</v>
      </c>
      <c r="B435" s="74" t="s">
        <v>1027</v>
      </c>
      <c r="C435" s="75" t="s">
        <v>1028</v>
      </c>
      <c r="D435" s="76" t="s">
        <v>312</v>
      </c>
    </row>
    <row r="436" spans="1:4" x14ac:dyDescent="0.2">
      <c r="A436" s="74" t="s">
        <v>1029</v>
      </c>
      <c r="B436" s="74" t="s">
        <v>1030</v>
      </c>
      <c r="C436" s="75" t="s">
        <v>1031</v>
      </c>
      <c r="D436" s="76" t="s">
        <v>336</v>
      </c>
    </row>
    <row r="437" spans="1:4" x14ac:dyDescent="0.2">
      <c r="A437" s="74" t="s">
        <v>1032</v>
      </c>
      <c r="B437" s="74" t="s">
        <v>567</v>
      </c>
      <c r="C437" s="75" t="s">
        <v>1033</v>
      </c>
      <c r="D437" s="76">
        <v>2</v>
      </c>
    </row>
    <row r="438" spans="1:4" x14ac:dyDescent="0.2">
      <c r="A438" s="74" t="s">
        <v>1032</v>
      </c>
      <c r="B438" s="74" t="s">
        <v>1034</v>
      </c>
      <c r="C438" s="75" t="s">
        <v>1033</v>
      </c>
      <c r="D438" s="76">
        <v>1</v>
      </c>
    </row>
    <row r="439" spans="1:4" x14ac:dyDescent="0.2">
      <c r="A439" s="74" t="s">
        <v>1035</v>
      </c>
      <c r="B439" s="74" t="s">
        <v>1036</v>
      </c>
      <c r="C439" s="75" t="s">
        <v>1037</v>
      </c>
      <c r="D439" s="76">
        <v>1</v>
      </c>
    </row>
    <row r="440" spans="1:4" x14ac:dyDescent="0.2">
      <c r="A440" s="74" t="s">
        <v>1035</v>
      </c>
      <c r="B440" s="74" t="s">
        <v>1038</v>
      </c>
      <c r="C440" s="75" t="s">
        <v>1037</v>
      </c>
      <c r="D440" s="76">
        <v>2</v>
      </c>
    </row>
    <row r="441" spans="1:4" x14ac:dyDescent="0.2">
      <c r="A441" s="74" t="s">
        <v>1039</v>
      </c>
      <c r="B441" s="74" t="s">
        <v>1040</v>
      </c>
      <c r="C441" s="75" t="s">
        <v>395</v>
      </c>
      <c r="D441" s="76" t="s">
        <v>312</v>
      </c>
    </row>
    <row r="442" spans="1:4" x14ac:dyDescent="0.2">
      <c r="A442" s="74" t="s">
        <v>1041</v>
      </c>
      <c r="B442" s="74" t="s">
        <v>1042</v>
      </c>
      <c r="C442" s="75" t="s">
        <v>395</v>
      </c>
      <c r="D442" s="76" t="s">
        <v>336</v>
      </c>
    </row>
    <row r="443" spans="1:4" x14ac:dyDescent="0.2">
      <c r="A443" s="74" t="s">
        <v>1043</v>
      </c>
      <c r="B443" s="74" t="s">
        <v>1044</v>
      </c>
      <c r="C443" s="75" t="s">
        <v>1045</v>
      </c>
      <c r="D443" s="76" t="s">
        <v>312</v>
      </c>
    </row>
    <row r="444" spans="1:4" x14ac:dyDescent="0.2">
      <c r="A444" s="74" t="s">
        <v>1046</v>
      </c>
      <c r="B444" s="74" t="s">
        <v>1047</v>
      </c>
      <c r="C444" s="75" t="s">
        <v>1048</v>
      </c>
      <c r="D444" s="76" t="s">
        <v>312</v>
      </c>
    </row>
    <row r="445" spans="1:4" x14ac:dyDescent="0.2">
      <c r="A445" s="74" t="s">
        <v>1046</v>
      </c>
      <c r="B445" s="74" t="s">
        <v>1049</v>
      </c>
      <c r="C445" s="75" t="s">
        <v>1048</v>
      </c>
      <c r="D445" s="76" t="s">
        <v>312</v>
      </c>
    </row>
    <row r="446" spans="1:4" x14ac:dyDescent="0.2">
      <c r="A446" s="74" t="s">
        <v>1050</v>
      </c>
      <c r="B446" s="74" t="s">
        <v>1051</v>
      </c>
      <c r="C446" s="75" t="s">
        <v>1052</v>
      </c>
      <c r="D446" s="76" t="s">
        <v>312</v>
      </c>
    </row>
    <row r="447" spans="1:4" x14ac:dyDescent="0.2">
      <c r="A447" s="74" t="s">
        <v>1053</v>
      </c>
      <c r="B447" s="74" t="s">
        <v>1054</v>
      </c>
      <c r="C447" s="75" t="s">
        <v>1052</v>
      </c>
      <c r="D447" s="76" t="s">
        <v>312</v>
      </c>
    </row>
    <row r="448" spans="1:4" x14ac:dyDescent="0.2">
      <c r="A448" s="74" t="s">
        <v>1055</v>
      </c>
      <c r="B448" s="74" t="s">
        <v>1056</v>
      </c>
      <c r="C448" s="75" t="s">
        <v>1052</v>
      </c>
      <c r="D448" s="76" t="s">
        <v>312</v>
      </c>
    </row>
    <row r="449" spans="1:4" x14ac:dyDescent="0.2">
      <c r="A449" s="74" t="s">
        <v>1057</v>
      </c>
      <c r="B449" s="74" t="s">
        <v>1058</v>
      </c>
      <c r="C449" s="75" t="s">
        <v>1052</v>
      </c>
      <c r="D449" s="76" t="s">
        <v>312</v>
      </c>
    </row>
    <row r="450" spans="1:4" x14ac:dyDescent="0.2">
      <c r="A450" s="74" t="s">
        <v>1059</v>
      </c>
      <c r="B450" s="74" t="s">
        <v>1060</v>
      </c>
      <c r="C450" s="75" t="s">
        <v>1052</v>
      </c>
      <c r="D450" s="76" t="s">
        <v>312</v>
      </c>
    </row>
    <row r="451" spans="1:4" x14ac:dyDescent="0.2">
      <c r="A451" s="74" t="s">
        <v>1061</v>
      </c>
      <c r="B451" s="74" t="s">
        <v>1062</v>
      </c>
      <c r="C451" s="75" t="s">
        <v>1052</v>
      </c>
      <c r="D451" s="76" t="s">
        <v>312</v>
      </c>
    </row>
    <row r="452" spans="1:4" x14ac:dyDescent="0.2">
      <c r="A452" s="74" t="s">
        <v>1063</v>
      </c>
      <c r="B452" s="74" t="s">
        <v>1064</v>
      </c>
      <c r="C452" s="75" t="s">
        <v>1052</v>
      </c>
      <c r="D452" s="76" t="s">
        <v>312</v>
      </c>
    </row>
    <row r="453" spans="1:4" x14ac:dyDescent="0.2">
      <c r="A453" s="74" t="s">
        <v>1065</v>
      </c>
      <c r="B453" s="74" t="s">
        <v>1066</v>
      </c>
      <c r="C453" s="75" t="s">
        <v>1052</v>
      </c>
      <c r="D453" s="76" t="s">
        <v>312</v>
      </c>
    </row>
    <row r="454" spans="1:4" x14ac:dyDescent="0.2">
      <c r="A454" s="74" t="s">
        <v>1067</v>
      </c>
      <c r="B454" s="74" t="s">
        <v>1068</v>
      </c>
      <c r="C454" s="75" t="s">
        <v>1069</v>
      </c>
      <c r="D454" s="76">
        <v>1</v>
      </c>
    </row>
    <row r="455" spans="1:4" x14ac:dyDescent="0.2">
      <c r="A455" s="74" t="s">
        <v>1067</v>
      </c>
      <c r="B455" s="74" t="s">
        <v>1070</v>
      </c>
      <c r="C455" s="75" t="s">
        <v>1069</v>
      </c>
      <c r="D455" s="76">
        <v>1</v>
      </c>
    </row>
    <row r="456" spans="1:4" x14ac:dyDescent="0.2">
      <c r="A456" s="74" t="s">
        <v>1071</v>
      </c>
      <c r="B456" s="74" t="s">
        <v>1072</v>
      </c>
      <c r="C456" s="75" t="s">
        <v>1073</v>
      </c>
      <c r="D456" s="76">
        <v>1</v>
      </c>
    </row>
    <row r="457" spans="1:4" x14ac:dyDescent="0.2">
      <c r="A457" s="74" t="s">
        <v>1071</v>
      </c>
      <c r="B457" s="74" t="s">
        <v>1074</v>
      </c>
      <c r="C457" s="75" t="s">
        <v>1073</v>
      </c>
      <c r="D457" s="76">
        <v>1</v>
      </c>
    </row>
    <row r="458" spans="1:4" x14ac:dyDescent="0.2">
      <c r="A458" s="74" t="s">
        <v>1075</v>
      </c>
      <c r="B458" s="74" t="s">
        <v>1076</v>
      </c>
      <c r="C458" s="75" t="s">
        <v>1077</v>
      </c>
      <c r="D458" s="76">
        <v>1</v>
      </c>
    </row>
    <row r="459" spans="1:4" x14ac:dyDescent="0.2">
      <c r="A459" s="74" t="s">
        <v>1075</v>
      </c>
      <c r="B459" s="74" t="s">
        <v>1078</v>
      </c>
      <c r="C459" s="75" t="s">
        <v>1077</v>
      </c>
      <c r="D459" s="76">
        <v>1</v>
      </c>
    </row>
    <row r="460" spans="1:4" x14ac:dyDescent="0.2">
      <c r="A460" s="74" t="s">
        <v>1079</v>
      </c>
      <c r="B460" s="74" t="s">
        <v>1080</v>
      </c>
      <c r="C460" s="75" t="s">
        <v>1052</v>
      </c>
      <c r="D460" s="76" t="s">
        <v>312</v>
      </c>
    </row>
    <row r="461" spans="1:4" x14ac:dyDescent="0.2">
      <c r="A461" s="74" t="s">
        <v>1081</v>
      </c>
      <c r="B461" s="74" t="s">
        <v>1082</v>
      </c>
      <c r="C461" s="75" t="s">
        <v>1052</v>
      </c>
      <c r="D461" s="76" t="s">
        <v>312</v>
      </c>
    </row>
    <row r="462" spans="1:4" x14ac:dyDescent="0.2">
      <c r="A462" s="74" t="s">
        <v>1083</v>
      </c>
      <c r="B462" s="74" t="s">
        <v>1084</v>
      </c>
      <c r="C462" s="75" t="s">
        <v>1085</v>
      </c>
      <c r="D462" s="76">
        <v>1</v>
      </c>
    </row>
    <row r="463" spans="1:4" x14ac:dyDescent="0.2">
      <c r="A463" s="74" t="s">
        <v>1083</v>
      </c>
      <c r="B463" s="74" t="s">
        <v>1086</v>
      </c>
      <c r="C463" s="75" t="s">
        <v>1085</v>
      </c>
      <c r="D463" s="76">
        <v>2</v>
      </c>
    </row>
    <row r="464" spans="1:4" x14ac:dyDescent="0.2">
      <c r="A464" s="74" t="s">
        <v>1087</v>
      </c>
      <c r="B464" s="74" t="s">
        <v>1088</v>
      </c>
      <c r="C464" s="75" t="s">
        <v>1085</v>
      </c>
      <c r="D464" s="76">
        <v>1</v>
      </c>
    </row>
    <row r="465" spans="1:4" x14ac:dyDescent="0.2">
      <c r="A465" s="74" t="s">
        <v>1087</v>
      </c>
      <c r="B465" s="74" t="s">
        <v>1089</v>
      </c>
      <c r="C465" s="75" t="s">
        <v>1085</v>
      </c>
      <c r="D465" s="76">
        <v>2</v>
      </c>
    </row>
    <row r="466" spans="1:4" x14ac:dyDescent="0.2">
      <c r="A466" s="74" t="s">
        <v>1090</v>
      </c>
      <c r="B466" s="74" t="s">
        <v>1091</v>
      </c>
      <c r="C466" s="75" t="s">
        <v>1085</v>
      </c>
      <c r="D466" s="76">
        <v>1</v>
      </c>
    </row>
    <row r="467" spans="1:4" x14ac:dyDescent="0.2">
      <c r="A467" s="74" t="s">
        <v>1090</v>
      </c>
      <c r="B467" s="74" t="s">
        <v>1092</v>
      </c>
      <c r="C467" s="75" t="s">
        <v>1085</v>
      </c>
      <c r="D467" s="76">
        <v>2</v>
      </c>
    </row>
    <row r="468" spans="1:4" x14ac:dyDescent="0.2">
      <c r="A468" s="74" t="s">
        <v>1093</v>
      </c>
      <c r="B468" s="74" t="s">
        <v>1094</v>
      </c>
      <c r="C468" s="75" t="s">
        <v>1085</v>
      </c>
      <c r="D468" s="76">
        <v>1</v>
      </c>
    </row>
    <row r="469" spans="1:4" x14ac:dyDescent="0.2">
      <c r="A469" s="74" t="s">
        <v>1093</v>
      </c>
      <c r="B469" s="74" t="s">
        <v>1095</v>
      </c>
      <c r="C469" s="75" t="s">
        <v>1085</v>
      </c>
      <c r="D469" s="76">
        <v>2</v>
      </c>
    </row>
    <row r="470" spans="1:4" x14ac:dyDescent="0.2">
      <c r="A470" s="74" t="s">
        <v>1096</v>
      </c>
      <c r="B470" s="74" t="s">
        <v>1097</v>
      </c>
      <c r="C470" s="75" t="s">
        <v>1098</v>
      </c>
      <c r="D470" s="76">
        <v>1</v>
      </c>
    </row>
    <row r="471" spans="1:4" x14ac:dyDescent="0.2">
      <c r="A471" s="74" t="s">
        <v>1096</v>
      </c>
      <c r="B471" s="74" t="s">
        <v>1099</v>
      </c>
      <c r="C471" s="75" t="s">
        <v>1098</v>
      </c>
      <c r="D471" s="76">
        <v>1</v>
      </c>
    </row>
    <row r="472" spans="1:4" x14ac:dyDescent="0.2">
      <c r="A472" s="74" t="s">
        <v>1100</v>
      </c>
      <c r="B472" s="74" t="s">
        <v>1101</v>
      </c>
      <c r="C472" s="75" t="s">
        <v>1102</v>
      </c>
      <c r="D472" s="76">
        <v>2</v>
      </c>
    </row>
    <row r="473" spans="1:4" x14ac:dyDescent="0.2">
      <c r="A473" s="74" t="s">
        <v>1100</v>
      </c>
      <c r="B473" s="74" t="s">
        <v>1103</v>
      </c>
      <c r="C473" s="75" t="s">
        <v>1102</v>
      </c>
      <c r="D473" s="76">
        <v>1</v>
      </c>
    </row>
    <row r="474" spans="1:4" x14ac:dyDescent="0.2">
      <c r="A474" s="74" t="s">
        <v>1104</v>
      </c>
      <c r="B474" s="74" t="s">
        <v>780</v>
      </c>
      <c r="C474" s="75" t="s">
        <v>1105</v>
      </c>
      <c r="D474" s="76">
        <v>2</v>
      </c>
    </row>
    <row r="475" spans="1:4" x14ac:dyDescent="0.2">
      <c r="A475" s="74" t="s">
        <v>1106</v>
      </c>
      <c r="B475" s="74" t="s">
        <v>1107</v>
      </c>
      <c r="C475" s="75" t="s">
        <v>1108</v>
      </c>
      <c r="D475" s="76">
        <v>2</v>
      </c>
    </row>
    <row r="476" spans="1:4" x14ac:dyDescent="0.2">
      <c r="A476" s="74" t="s">
        <v>1109</v>
      </c>
      <c r="B476" s="74" t="s">
        <v>1110</v>
      </c>
      <c r="C476" s="75" t="s">
        <v>1111</v>
      </c>
      <c r="D476" s="76" t="s">
        <v>336</v>
      </c>
    </row>
    <row r="477" spans="1:4" x14ac:dyDescent="0.2">
      <c r="A477" s="74" t="s">
        <v>1112</v>
      </c>
      <c r="B477" s="74" t="s">
        <v>1042</v>
      </c>
      <c r="C477" s="75" t="s">
        <v>1113</v>
      </c>
      <c r="D477" s="76" t="s">
        <v>336</v>
      </c>
    </row>
    <row r="478" spans="1:4" x14ac:dyDescent="0.2">
      <c r="A478" s="74" t="s">
        <v>1112</v>
      </c>
      <c r="B478" s="74" t="s">
        <v>1114</v>
      </c>
      <c r="C478" s="75" t="s">
        <v>1113</v>
      </c>
      <c r="D478" s="76" t="s">
        <v>336</v>
      </c>
    </row>
    <row r="479" spans="1:4" x14ac:dyDescent="0.2">
      <c r="A479" s="74" t="s">
        <v>1115</v>
      </c>
      <c r="B479" s="74" t="s">
        <v>1116</v>
      </c>
      <c r="C479" s="75" t="s">
        <v>1117</v>
      </c>
      <c r="D479" s="76">
        <v>1</v>
      </c>
    </row>
    <row r="480" spans="1:4" x14ac:dyDescent="0.2">
      <c r="A480" s="74" t="s">
        <v>1115</v>
      </c>
      <c r="B480" s="74" t="s">
        <v>1118</v>
      </c>
      <c r="C480" s="75" t="s">
        <v>1117</v>
      </c>
      <c r="D480" s="76">
        <v>1</v>
      </c>
    </row>
    <row r="481" spans="1:4" x14ac:dyDescent="0.2">
      <c r="A481" s="74" t="s">
        <v>1119</v>
      </c>
      <c r="B481" s="74" t="s">
        <v>1120</v>
      </c>
      <c r="C481" s="75" t="s">
        <v>1117</v>
      </c>
      <c r="D481" s="76" t="s">
        <v>1121</v>
      </c>
    </row>
    <row r="482" spans="1:4" x14ac:dyDescent="0.2">
      <c r="A482" s="74" t="s">
        <v>1119</v>
      </c>
      <c r="B482" s="74" t="s">
        <v>1122</v>
      </c>
      <c r="C482" s="75" t="s">
        <v>1117</v>
      </c>
      <c r="D482" s="76" t="s">
        <v>1123</v>
      </c>
    </row>
    <row r="483" spans="1:4" x14ac:dyDescent="0.2">
      <c r="A483" s="74" t="s">
        <v>1124</v>
      </c>
      <c r="B483" s="74" t="s">
        <v>1125</v>
      </c>
      <c r="C483" s="75" t="s">
        <v>1117</v>
      </c>
      <c r="D483" s="76">
        <v>1</v>
      </c>
    </row>
    <row r="484" spans="1:4" x14ac:dyDescent="0.2">
      <c r="A484" s="74" t="s">
        <v>1124</v>
      </c>
      <c r="B484" s="74" t="s">
        <v>1126</v>
      </c>
      <c r="C484" s="75" t="s">
        <v>1117</v>
      </c>
      <c r="D484" s="76">
        <v>1</v>
      </c>
    </row>
    <row r="485" spans="1:4" x14ac:dyDescent="0.2">
      <c r="A485" s="74" t="s">
        <v>1127</v>
      </c>
      <c r="B485" s="74" t="s">
        <v>1128</v>
      </c>
      <c r="C485" s="75" t="s">
        <v>1129</v>
      </c>
      <c r="D485" s="76" t="s">
        <v>1123</v>
      </c>
    </row>
    <row r="486" spans="1:4" x14ac:dyDescent="0.2">
      <c r="A486" s="74" t="s">
        <v>1127</v>
      </c>
      <c r="B486" s="74" t="s">
        <v>1122</v>
      </c>
      <c r="C486" s="75" t="s">
        <v>1129</v>
      </c>
      <c r="D486" s="76" t="s">
        <v>1123</v>
      </c>
    </row>
    <row r="487" spans="1:4" x14ac:dyDescent="0.2">
      <c r="A487" s="74" t="s">
        <v>1130</v>
      </c>
      <c r="B487" s="74" t="s">
        <v>1131</v>
      </c>
      <c r="C487" s="75" t="s">
        <v>1117</v>
      </c>
      <c r="D487" s="76">
        <v>1</v>
      </c>
    </row>
    <row r="488" spans="1:4" x14ac:dyDescent="0.2">
      <c r="A488" s="74" t="s">
        <v>1130</v>
      </c>
      <c r="B488" s="74" t="s">
        <v>1132</v>
      </c>
      <c r="C488" s="75" t="s">
        <v>1117</v>
      </c>
      <c r="D488" s="76">
        <v>1</v>
      </c>
    </row>
    <row r="489" spans="1:4" x14ac:dyDescent="0.2">
      <c r="A489" s="74" t="s">
        <v>1133</v>
      </c>
      <c r="B489" s="74" t="s">
        <v>1134</v>
      </c>
      <c r="C489" s="75" t="s">
        <v>1117</v>
      </c>
      <c r="D489" s="76">
        <v>1</v>
      </c>
    </row>
    <row r="490" spans="1:4" x14ac:dyDescent="0.2">
      <c r="A490" s="74" t="s">
        <v>1133</v>
      </c>
      <c r="B490" s="74" t="s">
        <v>1135</v>
      </c>
      <c r="C490" s="75" t="s">
        <v>1117</v>
      </c>
      <c r="D490" s="76">
        <v>1</v>
      </c>
    </row>
    <row r="491" spans="1:4" x14ac:dyDescent="0.2">
      <c r="A491" s="74" t="s">
        <v>1136</v>
      </c>
      <c r="B491" s="74" t="s">
        <v>1137</v>
      </c>
      <c r="C491" s="75" t="s">
        <v>1117</v>
      </c>
      <c r="D491" s="76">
        <v>1</v>
      </c>
    </row>
    <row r="492" spans="1:4" x14ac:dyDescent="0.2">
      <c r="A492" s="74" t="s">
        <v>1136</v>
      </c>
      <c r="B492" s="74" t="s">
        <v>1138</v>
      </c>
      <c r="C492" s="75" t="s">
        <v>1117</v>
      </c>
      <c r="D492" s="76">
        <v>1</v>
      </c>
    </row>
    <row r="493" spans="1:4" x14ac:dyDescent="0.2">
      <c r="A493" s="74" t="s">
        <v>1139</v>
      </c>
      <c r="B493" s="74" t="s">
        <v>1140</v>
      </c>
      <c r="C493" s="75" t="s">
        <v>1117</v>
      </c>
      <c r="D493" s="76">
        <v>1</v>
      </c>
    </row>
    <row r="494" spans="1:4" x14ac:dyDescent="0.2">
      <c r="A494" s="74" t="s">
        <v>1139</v>
      </c>
      <c r="B494" s="74" t="s">
        <v>1141</v>
      </c>
      <c r="C494" s="75" t="s">
        <v>1117</v>
      </c>
      <c r="D494" s="76" t="s">
        <v>336</v>
      </c>
    </row>
    <row r="495" spans="1:4" x14ac:dyDescent="0.2">
      <c r="A495" s="74" t="s">
        <v>1142</v>
      </c>
      <c r="B495" s="74" t="s">
        <v>1143</v>
      </c>
      <c r="C495" s="75" t="s">
        <v>1144</v>
      </c>
      <c r="D495" s="76">
        <v>1</v>
      </c>
    </row>
    <row r="496" spans="1:4" x14ac:dyDescent="0.2">
      <c r="A496" s="74" t="s">
        <v>1145</v>
      </c>
      <c r="B496" s="74" t="s">
        <v>1122</v>
      </c>
      <c r="C496" s="75" t="s">
        <v>1146</v>
      </c>
      <c r="D496" s="76">
        <v>1</v>
      </c>
    </row>
    <row r="497" spans="1:4" x14ac:dyDescent="0.2">
      <c r="A497" s="74" t="s">
        <v>1145</v>
      </c>
      <c r="B497" s="74" t="s">
        <v>1147</v>
      </c>
      <c r="C497" s="75" t="s">
        <v>1146</v>
      </c>
      <c r="D497" s="76">
        <v>1</v>
      </c>
    </row>
    <row r="498" spans="1:4" x14ac:dyDescent="0.2">
      <c r="A498" s="74" t="s">
        <v>1145</v>
      </c>
      <c r="B498" s="74" t="s">
        <v>647</v>
      </c>
      <c r="C498" s="75" t="s">
        <v>1146</v>
      </c>
      <c r="D498" s="76">
        <v>2</v>
      </c>
    </row>
    <row r="499" spans="1:4" x14ac:dyDescent="0.2">
      <c r="A499" s="74" t="s">
        <v>1148</v>
      </c>
      <c r="B499" s="74" t="s">
        <v>1132</v>
      </c>
      <c r="C499" s="75" t="s">
        <v>1146</v>
      </c>
      <c r="D499" s="76">
        <v>1</v>
      </c>
    </row>
    <row r="500" spans="1:4" x14ac:dyDescent="0.2">
      <c r="A500" s="74" t="s">
        <v>1148</v>
      </c>
      <c r="B500" s="74" t="s">
        <v>1149</v>
      </c>
      <c r="C500" s="75" t="s">
        <v>1146</v>
      </c>
      <c r="D500" s="76" t="s">
        <v>1121</v>
      </c>
    </row>
    <row r="501" spans="1:4" x14ac:dyDescent="0.2">
      <c r="A501" s="74" t="s">
        <v>1148</v>
      </c>
      <c r="B501" s="74" t="s">
        <v>612</v>
      </c>
      <c r="C501" s="75" t="s">
        <v>1146</v>
      </c>
      <c r="D501" s="76">
        <v>2</v>
      </c>
    </row>
    <row r="502" spans="1:4" x14ac:dyDescent="0.2">
      <c r="A502" s="74" t="s">
        <v>1150</v>
      </c>
      <c r="B502" s="74" t="s">
        <v>1151</v>
      </c>
      <c r="C502" s="75" t="s">
        <v>1146</v>
      </c>
      <c r="D502" s="76">
        <v>1</v>
      </c>
    </row>
    <row r="503" spans="1:4" x14ac:dyDescent="0.2">
      <c r="A503" s="74" t="s">
        <v>1150</v>
      </c>
      <c r="B503" s="74" t="s">
        <v>1118</v>
      </c>
      <c r="C503" s="75" t="s">
        <v>1146</v>
      </c>
      <c r="D503" s="76">
        <v>1</v>
      </c>
    </row>
    <row r="504" spans="1:4" x14ac:dyDescent="0.2">
      <c r="A504" s="74" t="s">
        <v>1150</v>
      </c>
      <c r="B504" s="74" t="s">
        <v>599</v>
      </c>
      <c r="C504" s="75" t="s">
        <v>1146</v>
      </c>
      <c r="D504" s="76">
        <v>2</v>
      </c>
    </row>
    <row r="505" spans="1:4" x14ac:dyDescent="0.2">
      <c r="A505" s="74" t="s">
        <v>1152</v>
      </c>
      <c r="B505" s="74" t="s">
        <v>1153</v>
      </c>
      <c r="C505" s="75" t="s">
        <v>1146</v>
      </c>
      <c r="D505" s="76">
        <v>1</v>
      </c>
    </row>
    <row r="506" spans="1:4" x14ac:dyDescent="0.2">
      <c r="A506" s="74" t="s">
        <v>1152</v>
      </c>
      <c r="B506" s="74" t="s">
        <v>1154</v>
      </c>
      <c r="C506" s="75" t="s">
        <v>1146</v>
      </c>
      <c r="D506" s="76">
        <v>2</v>
      </c>
    </row>
    <row r="507" spans="1:4" x14ac:dyDescent="0.2">
      <c r="A507" s="74" t="s">
        <v>1152</v>
      </c>
      <c r="B507" s="74" t="s">
        <v>1155</v>
      </c>
      <c r="C507" s="75" t="s">
        <v>1146</v>
      </c>
      <c r="D507" s="76">
        <v>1</v>
      </c>
    </row>
    <row r="508" spans="1:4" x14ac:dyDescent="0.2">
      <c r="A508" s="74" t="s">
        <v>1156</v>
      </c>
      <c r="B508" s="74" t="s">
        <v>1157</v>
      </c>
      <c r="C508" s="75" t="s">
        <v>1146</v>
      </c>
      <c r="D508" s="76">
        <v>1</v>
      </c>
    </row>
    <row r="509" spans="1:4" x14ac:dyDescent="0.2">
      <c r="A509" s="74" t="s">
        <v>1156</v>
      </c>
      <c r="B509" s="74" t="s">
        <v>1158</v>
      </c>
      <c r="C509" s="75" t="s">
        <v>1146</v>
      </c>
      <c r="D509" s="76">
        <v>2</v>
      </c>
    </row>
    <row r="510" spans="1:4" x14ac:dyDescent="0.2">
      <c r="A510" s="74" t="s">
        <v>1156</v>
      </c>
      <c r="B510" s="74" t="s">
        <v>1159</v>
      </c>
      <c r="C510" s="75" t="s">
        <v>1146</v>
      </c>
      <c r="D510" s="76">
        <v>1</v>
      </c>
    </row>
    <row r="511" spans="1:4" x14ac:dyDescent="0.2">
      <c r="A511" s="74" t="s">
        <v>1160</v>
      </c>
      <c r="B511" s="74" t="s">
        <v>1161</v>
      </c>
      <c r="C511" s="75" t="s">
        <v>1146</v>
      </c>
      <c r="D511" s="76">
        <v>2</v>
      </c>
    </row>
    <row r="512" spans="1:4" x14ac:dyDescent="0.2">
      <c r="A512" s="74" t="s">
        <v>1160</v>
      </c>
      <c r="B512" s="74" t="s">
        <v>1162</v>
      </c>
      <c r="C512" s="75" t="s">
        <v>1146</v>
      </c>
      <c r="D512" s="76">
        <v>1</v>
      </c>
    </row>
    <row r="513" spans="1:4" x14ac:dyDescent="0.2">
      <c r="A513" s="74" t="s">
        <v>1160</v>
      </c>
      <c r="B513" s="74" t="s">
        <v>1163</v>
      </c>
      <c r="C513" s="75" t="s">
        <v>1146</v>
      </c>
      <c r="D513" s="76">
        <v>2</v>
      </c>
    </row>
    <row r="514" spans="1:4" x14ac:dyDescent="0.2">
      <c r="A514" s="74" t="s">
        <v>1164</v>
      </c>
      <c r="B514" s="74" t="s">
        <v>1165</v>
      </c>
      <c r="C514" s="75" t="s">
        <v>1146</v>
      </c>
      <c r="D514" s="76">
        <v>1</v>
      </c>
    </row>
    <row r="515" spans="1:4" x14ac:dyDescent="0.2">
      <c r="A515" s="74" t="s">
        <v>1164</v>
      </c>
      <c r="B515" s="74" t="s">
        <v>1166</v>
      </c>
      <c r="C515" s="75" t="s">
        <v>1146</v>
      </c>
      <c r="D515" s="76">
        <v>1</v>
      </c>
    </row>
    <row r="516" spans="1:4" x14ac:dyDescent="0.2">
      <c r="A516" s="74" t="s">
        <v>1164</v>
      </c>
      <c r="B516" s="74" t="s">
        <v>1167</v>
      </c>
      <c r="C516" s="75" t="s">
        <v>1146</v>
      </c>
      <c r="D516" s="76">
        <v>2</v>
      </c>
    </row>
    <row r="517" spans="1:4" x14ac:dyDescent="0.2">
      <c r="A517" s="74" t="s">
        <v>1168</v>
      </c>
      <c r="B517" s="74" t="s">
        <v>1169</v>
      </c>
      <c r="C517" s="75" t="s">
        <v>1146</v>
      </c>
      <c r="D517" s="76" t="s">
        <v>336</v>
      </c>
    </row>
    <row r="518" spans="1:4" x14ac:dyDescent="0.2">
      <c r="A518" s="74" t="s">
        <v>1168</v>
      </c>
      <c r="B518" s="74" t="s">
        <v>1170</v>
      </c>
      <c r="C518" s="75" t="s">
        <v>1146</v>
      </c>
      <c r="D518" s="76" t="s">
        <v>336</v>
      </c>
    </row>
    <row r="519" spans="1:4" x14ac:dyDescent="0.2">
      <c r="A519" s="74" t="s">
        <v>1168</v>
      </c>
      <c r="B519" s="74" t="s">
        <v>1171</v>
      </c>
      <c r="C519" s="75" t="s">
        <v>1146</v>
      </c>
      <c r="D519" s="76" t="s">
        <v>336</v>
      </c>
    </row>
    <row r="520" spans="1:4" x14ac:dyDescent="0.2">
      <c r="A520" s="74" t="s">
        <v>1172</v>
      </c>
      <c r="B520" s="74" t="s">
        <v>1173</v>
      </c>
      <c r="C520" s="75" t="s">
        <v>1174</v>
      </c>
      <c r="D520" s="76">
        <v>1</v>
      </c>
    </row>
    <row r="521" spans="1:4" x14ac:dyDescent="0.2">
      <c r="A521" s="74" t="s">
        <v>1172</v>
      </c>
      <c r="B521" s="74" t="s">
        <v>1175</v>
      </c>
      <c r="C521" s="75" t="s">
        <v>1174</v>
      </c>
      <c r="D521" s="76">
        <v>1</v>
      </c>
    </row>
    <row r="522" spans="1:4" x14ac:dyDescent="0.2">
      <c r="A522" s="74" t="s">
        <v>1172</v>
      </c>
      <c r="B522" s="74" t="s">
        <v>1176</v>
      </c>
      <c r="C522" s="75" t="s">
        <v>1174</v>
      </c>
      <c r="D522" s="76">
        <v>2</v>
      </c>
    </row>
    <row r="523" spans="1:4" x14ac:dyDescent="0.2">
      <c r="A523" s="74" t="s">
        <v>1177</v>
      </c>
      <c r="B523" s="74" t="s">
        <v>1178</v>
      </c>
      <c r="C523" s="75" t="s">
        <v>1179</v>
      </c>
      <c r="D523" s="76">
        <v>1</v>
      </c>
    </row>
    <row r="524" spans="1:4" x14ac:dyDescent="0.2">
      <c r="A524" s="74" t="s">
        <v>1180</v>
      </c>
      <c r="B524" s="74" t="s">
        <v>1181</v>
      </c>
      <c r="C524" s="75" t="s">
        <v>1182</v>
      </c>
      <c r="D524" s="76" t="s">
        <v>312</v>
      </c>
    </row>
    <row r="525" spans="1:4" x14ac:dyDescent="0.2">
      <c r="A525" s="74" t="s">
        <v>1183</v>
      </c>
      <c r="B525" s="74" t="s">
        <v>1184</v>
      </c>
      <c r="C525" s="75" t="s">
        <v>1182</v>
      </c>
      <c r="D525" s="76" t="s">
        <v>312</v>
      </c>
    </row>
    <row r="526" spans="1:4" x14ac:dyDescent="0.2">
      <c r="A526" s="74" t="s">
        <v>1185</v>
      </c>
      <c r="B526" s="74" t="s">
        <v>1186</v>
      </c>
      <c r="C526" s="75" t="s">
        <v>1187</v>
      </c>
      <c r="D526" s="76">
        <v>2</v>
      </c>
    </row>
    <row r="527" spans="1:4" x14ac:dyDescent="0.2">
      <c r="A527" s="74" t="s">
        <v>1185</v>
      </c>
      <c r="B527" s="74" t="s">
        <v>1188</v>
      </c>
      <c r="C527" s="75" t="s">
        <v>1187</v>
      </c>
      <c r="D527" s="76">
        <v>1</v>
      </c>
    </row>
    <row r="528" spans="1:4" x14ac:dyDescent="0.2">
      <c r="A528" s="74" t="s">
        <v>1189</v>
      </c>
      <c r="B528" s="74" t="s">
        <v>1190</v>
      </c>
      <c r="C528" s="75" t="s">
        <v>1191</v>
      </c>
      <c r="D528" s="76" t="s">
        <v>312</v>
      </c>
    </row>
    <row r="529" spans="1:4" x14ac:dyDescent="0.2">
      <c r="A529" s="74" t="s">
        <v>1192</v>
      </c>
      <c r="B529" s="74" t="s">
        <v>1193</v>
      </c>
      <c r="C529" s="75" t="s">
        <v>1191</v>
      </c>
      <c r="D529" s="76" t="s">
        <v>312</v>
      </c>
    </row>
    <row r="530" spans="1:4" x14ac:dyDescent="0.2">
      <c r="A530" s="74" t="s">
        <v>1194</v>
      </c>
      <c r="B530" s="74" t="s">
        <v>1195</v>
      </c>
      <c r="C530" s="75" t="s">
        <v>1191</v>
      </c>
      <c r="D530" s="76" t="s">
        <v>312</v>
      </c>
    </row>
    <row r="531" spans="1:4" x14ac:dyDescent="0.2">
      <c r="A531" s="74" t="s">
        <v>1196</v>
      </c>
      <c r="B531" s="74" t="s">
        <v>1197</v>
      </c>
      <c r="C531" s="75" t="s">
        <v>1198</v>
      </c>
      <c r="D531" s="76">
        <v>2</v>
      </c>
    </row>
    <row r="532" spans="1:4" x14ac:dyDescent="0.2">
      <c r="A532" s="74" t="s">
        <v>1199</v>
      </c>
      <c r="B532" s="74" t="s">
        <v>1200</v>
      </c>
      <c r="C532" s="75" t="s">
        <v>1201</v>
      </c>
      <c r="D532" s="76">
        <v>2</v>
      </c>
    </row>
    <row r="533" spans="1:4" x14ac:dyDescent="0.2">
      <c r="A533" s="74" t="s">
        <v>1202</v>
      </c>
      <c r="B533" s="74" t="s">
        <v>1203</v>
      </c>
      <c r="C533" s="75" t="s">
        <v>1204</v>
      </c>
      <c r="D533" s="76">
        <v>1</v>
      </c>
    </row>
    <row r="534" spans="1:4" x14ac:dyDescent="0.2">
      <c r="A534" s="74" t="s">
        <v>1202</v>
      </c>
      <c r="B534" s="74" t="s">
        <v>1205</v>
      </c>
      <c r="C534" s="75" t="s">
        <v>1204</v>
      </c>
      <c r="D534" s="76" t="s">
        <v>312</v>
      </c>
    </row>
    <row r="535" spans="1:4" x14ac:dyDescent="0.2">
      <c r="A535" s="74" t="s">
        <v>1202</v>
      </c>
      <c r="B535" s="74" t="s">
        <v>1206</v>
      </c>
      <c r="C535" s="75" t="s">
        <v>1204</v>
      </c>
      <c r="D535" s="76">
        <v>2</v>
      </c>
    </row>
    <row r="536" spans="1:4" x14ac:dyDescent="0.2">
      <c r="A536" s="74" t="s">
        <v>1207</v>
      </c>
      <c r="B536" s="74" t="s">
        <v>1208</v>
      </c>
      <c r="C536" s="75" t="s">
        <v>1209</v>
      </c>
      <c r="D536" s="76">
        <v>2</v>
      </c>
    </row>
    <row r="537" spans="1:4" x14ac:dyDescent="0.2">
      <c r="A537" s="74" t="s">
        <v>1210</v>
      </c>
      <c r="B537" s="74" t="s">
        <v>1211</v>
      </c>
      <c r="C537" s="75" t="s">
        <v>1212</v>
      </c>
      <c r="D537" s="76" t="s">
        <v>312</v>
      </c>
    </row>
    <row r="538" spans="1:4" x14ac:dyDescent="0.2">
      <c r="A538" s="74" t="s">
        <v>1213</v>
      </c>
      <c r="B538" s="74" t="s">
        <v>1214</v>
      </c>
      <c r="C538" s="75" t="s">
        <v>1215</v>
      </c>
      <c r="D538" s="76" t="s">
        <v>312</v>
      </c>
    </row>
    <row r="539" spans="1:4" x14ac:dyDescent="0.2">
      <c r="A539" s="74" t="s">
        <v>1216</v>
      </c>
      <c r="B539" s="74" t="s">
        <v>1217</v>
      </c>
      <c r="C539" s="75" t="s">
        <v>1215</v>
      </c>
      <c r="D539" s="76" t="s">
        <v>312</v>
      </c>
    </row>
    <row r="540" spans="1:4" x14ac:dyDescent="0.2">
      <c r="A540" s="74" t="s">
        <v>1218</v>
      </c>
      <c r="B540" s="74" t="s">
        <v>1219</v>
      </c>
      <c r="C540" s="75" t="s">
        <v>584</v>
      </c>
      <c r="D540" s="76">
        <v>1</v>
      </c>
    </row>
    <row r="541" spans="1:4" x14ac:dyDescent="0.2">
      <c r="A541" s="74" t="s">
        <v>1218</v>
      </c>
      <c r="B541" s="74" t="s">
        <v>599</v>
      </c>
      <c r="C541" s="75" t="s">
        <v>584</v>
      </c>
      <c r="D541" s="76">
        <v>2</v>
      </c>
    </row>
    <row r="542" spans="1:4" x14ac:dyDescent="0.2">
      <c r="A542" s="74" t="s">
        <v>1220</v>
      </c>
      <c r="B542" s="74" t="s">
        <v>1221</v>
      </c>
      <c r="C542" s="75" t="s">
        <v>1222</v>
      </c>
      <c r="D542" s="76" t="s">
        <v>312</v>
      </c>
    </row>
    <row r="543" spans="1:4" x14ac:dyDescent="0.2">
      <c r="A543" s="74" t="s">
        <v>1223</v>
      </c>
      <c r="B543" s="74" t="s">
        <v>1224</v>
      </c>
      <c r="C543" s="75" t="s">
        <v>1225</v>
      </c>
      <c r="D543" s="76">
        <v>1</v>
      </c>
    </row>
    <row r="544" spans="1:4" x14ac:dyDescent="0.2">
      <c r="A544" s="74" t="s">
        <v>1226</v>
      </c>
      <c r="B544" s="74" t="s">
        <v>1227</v>
      </c>
      <c r="C544" s="75" t="s">
        <v>1228</v>
      </c>
      <c r="D544" s="76">
        <v>1</v>
      </c>
    </row>
    <row r="545" spans="1:4" x14ac:dyDescent="0.2">
      <c r="A545" s="74" t="s">
        <v>1229</v>
      </c>
      <c r="B545" s="74" t="s">
        <v>1230</v>
      </c>
      <c r="C545" s="75" t="s">
        <v>1231</v>
      </c>
      <c r="D545" s="76">
        <v>1</v>
      </c>
    </row>
    <row r="546" spans="1:4" x14ac:dyDescent="0.2">
      <c r="A546" s="74" t="s">
        <v>1232</v>
      </c>
      <c r="B546" s="74" t="s">
        <v>1233</v>
      </c>
      <c r="C546" s="75" t="s">
        <v>423</v>
      </c>
      <c r="D546" s="76" t="s">
        <v>336</v>
      </c>
    </row>
    <row r="547" spans="1:4" x14ac:dyDescent="0.2">
      <c r="A547" s="74" t="s">
        <v>1234</v>
      </c>
      <c r="B547" s="74" t="s">
        <v>1235</v>
      </c>
      <c r="C547" s="75" t="s">
        <v>1236</v>
      </c>
      <c r="D547" s="76">
        <v>1</v>
      </c>
    </row>
    <row r="548" spans="1:4" x14ac:dyDescent="0.2">
      <c r="A548" s="74" t="s">
        <v>1234</v>
      </c>
      <c r="B548" s="74" t="s">
        <v>1237</v>
      </c>
      <c r="C548" s="75" t="s">
        <v>1236</v>
      </c>
      <c r="D548" s="76">
        <v>1</v>
      </c>
    </row>
    <row r="549" spans="1:4" x14ac:dyDescent="0.2">
      <c r="A549" s="74" t="s">
        <v>1238</v>
      </c>
      <c r="B549" s="74" t="s">
        <v>1239</v>
      </c>
      <c r="C549" s="75" t="s">
        <v>1240</v>
      </c>
      <c r="D549" s="76" t="s">
        <v>336</v>
      </c>
    </row>
    <row r="550" spans="1:4" x14ac:dyDescent="0.2">
      <c r="A550" s="74" t="s">
        <v>1238</v>
      </c>
      <c r="B550" s="74" t="s">
        <v>1241</v>
      </c>
      <c r="C550" s="75" t="s">
        <v>1240</v>
      </c>
      <c r="D550" s="76" t="s">
        <v>336</v>
      </c>
    </row>
    <row r="551" spans="1:4" x14ac:dyDescent="0.2">
      <c r="A551" s="74" t="s">
        <v>1242</v>
      </c>
      <c r="B551" s="74" t="s">
        <v>1243</v>
      </c>
      <c r="C551" s="75" t="s">
        <v>1240</v>
      </c>
      <c r="D551" s="76" t="s">
        <v>336</v>
      </c>
    </row>
    <row r="552" spans="1:4" x14ac:dyDescent="0.2">
      <c r="A552" s="74" t="s">
        <v>1242</v>
      </c>
      <c r="B552" s="74" t="s">
        <v>1244</v>
      </c>
      <c r="C552" s="75" t="s">
        <v>1240</v>
      </c>
      <c r="D552" s="76" t="s">
        <v>336</v>
      </c>
    </row>
    <row r="553" spans="1:4" x14ac:dyDescent="0.2">
      <c r="A553" s="74" t="s">
        <v>1245</v>
      </c>
      <c r="B553" s="74" t="s">
        <v>1246</v>
      </c>
      <c r="C553" s="75" t="s">
        <v>1240</v>
      </c>
      <c r="D553" s="76" t="s">
        <v>336</v>
      </c>
    </row>
    <row r="554" spans="1:4" x14ac:dyDescent="0.2">
      <c r="A554" s="74" t="s">
        <v>1245</v>
      </c>
      <c r="B554" s="74" t="s">
        <v>1247</v>
      </c>
      <c r="C554" s="75" t="s">
        <v>1240</v>
      </c>
      <c r="D554" s="76" t="s">
        <v>336</v>
      </c>
    </row>
    <row r="555" spans="1:4" x14ac:dyDescent="0.2">
      <c r="A555" s="74" t="s">
        <v>1248</v>
      </c>
      <c r="B555" s="74" t="s">
        <v>1249</v>
      </c>
      <c r="C555" s="75" t="s">
        <v>1240</v>
      </c>
      <c r="D555" s="76" t="s">
        <v>336</v>
      </c>
    </row>
    <row r="556" spans="1:4" x14ac:dyDescent="0.2">
      <c r="A556" s="74" t="s">
        <v>1248</v>
      </c>
      <c r="B556" s="74" t="s">
        <v>1250</v>
      </c>
      <c r="C556" s="75" t="s">
        <v>1240</v>
      </c>
      <c r="D556" s="76" t="s">
        <v>336</v>
      </c>
    </row>
    <row r="557" spans="1:4" x14ac:dyDescent="0.2">
      <c r="A557" s="74" t="s">
        <v>1251</v>
      </c>
      <c r="B557" s="74" t="s">
        <v>1252</v>
      </c>
      <c r="C557" s="75" t="s">
        <v>1240</v>
      </c>
      <c r="D557" s="76" t="s">
        <v>336</v>
      </c>
    </row>
    <row r="558" spans="1:4" x14ac:dyDescent="0.2">
      <c r="A558" s="74" t="s">
        <v>1251</v>
      </c>
      <c r="B558" s="74" t="s">
        <v>1253</v>
      </c>
      <c r="C558" s="75" t="s">
        <v>1240</v>
      </c>
      <c r="D558" s="76" t="s">
        <v>336</v>
      </c>
    </row>
    <row r="559" spans="1:4" x14ac:dyDescent="0.2">
      <c r="A559" s="74" t="s">
        <v>1254</v>
      </c>
      <c r="B559" s="74" t="s">
        <v>1255</v>
      </c>
      <c r="C559" s="75" t="s">
        <v>1240</v>
      </c>
      <c r="D559" s="76" t="s">
        <v>336</v>
      </c>
    </row>
    <row r="560" spans="1:4" x14ac:dyDescent="0.2">
      <c r="A560" s="74" t="s">
        <v>1254</v>
      </c>
      <c r="B560" s="74" t="s">
        <v>1256</v>
      </c>
      <c r="C560" s="75" t="s">
        <v>1240</v>
      </c>
      <c r="D560" s="76" t="s">
        <v>336</v>
      </c>
    </row>
    <row r="561" spans="1:4" x14ac:dyDescent="0.2">
      <c r="A561" s="74" t="s">
        <v>1257</v>
      </c>
      <c r="B561" s="74" t="s">
        <v>1258</v>
      </c>
      <c r="C561" s="75" t="s">
        <v>1240</v>
      </c>
      <c r="D561" s="76" t="s">
        <v>336</v>
      </c>
    </row>
    <row r="562" spans="1:4" x14ac:dyDescent="0.2">
      <c r="A562" s="74" t="s">
        <v>1257</v>
      </c>
      <c r="B562" s="74" t="s">
        <v>1259</v>
      </c>
      <c r="C562" s="75" t="s">
        <v>1240</v>
      </c>
      <c r="D562" s="76" t="s">
        <v>336</v>
      </c>
    </row>
    <row r="563" spans="1:4" x14ac:dyDescent="0.2">
      <c r="A563" s="74" t="s">
        <v>1260</v>
      </c>
      <c r="B563" s="74" t="s">
        <v>1261</v>
      </c>
      <c r="C563" s="75" t="s">
        <v>1240</v>
      </c>
      <c r="D563" s="76" t="s">
        <v>336</v>
      </c>
    </row>
    <row r="564" spans="1:4" x14ac:dyDescent="0.2">
      <c r="A564" s="74" t="s">
        <v>1260</v>
      </c>
      <c r="B564" s="74" t="s">
        <v>1262</v>
      </c>
      <c r="C564" s="75" t="s">
        <v>1240</v>
      </c>
      <c r="D564" s="76" t="s">
        <v>336</v>
      </c>
    </row>
    <row r="565" spans="1:4" x14ac:dyDescent="0.2">
      <c r="A565" s="74" t="s">
        <v>1263</v>
      </c>
      <c r="B565" s="74" t="s">
        <v>1264</v>
      </c>
      <c r="C565" s="75" t="s">
        <v>1240</v>
      </c>
      <c r="D565" s="76" t="s">
        <v>336</v>
      </c>
    </row>
    <row r="566" spans="1:4" x14ac:dyDescent="0.2">
      <c r="A566" s="74" t="s">
        <v>1263</v>
      </c>
      <c r="B566" s="74" t="s">
        <v>1265</v>
      </c>
      <c r="C566" s="75" t="s">
        <v>1240</v>
      </c>
      <c r="D566" s="76" t="s">
        <v>336</v>
      </c>
    </row>
    <row r="567" spans="1:4" x14ac:dyDescent="0.2">
      <c r="A567" s="74" t="s">
        <v>1266</v>
      </c>
      <c r="B567" s="74" t="s">
        <v>1267</v>
      </c>
      <c r="C567" s="75" t="s">
        <v>1240</v>
      </c>
      <c r="D567" s="76" t="s">
        <v>336</v>
      </c>
    </row>
    <row r="568" spans="1:4" x14ac:dyDescent="0.2">
      <c r="A568" s="74" t="s">
        <v>1266</v>
      </c>
      <c r="B568" s="74" t="s">
        <v>1268</v>
      </c>
      <c r="C568" s="75" t="s">
        <v>1240</v>
      </c>
      <c r="D568" s="76" t="s">
        <v>336</v>
      </c>
    </row>
    <row r="569" spans="1:4" x14ac:dyDescent="0.2">
      <c r="A569" s="74" t="s">
        <v>1269</v>
      </c>
      <c r="B569" s="74" t="s">
        <v>1270</v>
      </c>
      <c r="C569" s="75" t="s">
        <v>1240</v>
      </c>
      <c r="D569" s="76" t="s">
        <v>336</v>
      </c>
    </row>
    <row r="570" spans="1:4" x14ac:dyDescent="0.2">
      <c r="A570" s="74" t="s">
        <v>1269</v>
      </c>
      <c r="B570" s="74" t="s">
        <v>1271</v>
      </c>
      <c r="C570" s="75" t="s">
        <v>1240</v>
      </c>
      <c r="D570" s="76" t="s">
        <v>336</v>
      </c>
    </row>
    <row r="571" spans="1:4" x14ac:dyDescent="0.2">
      <c r="A571" s="74" t="s">
        <v>1272</v>
      </c>
      <c r="B571" s="74" t="s">
        <v>1273</v>
      </c>
      <c r="C571" s="75" t="s">
        <v>1240</v>
      </c>
      <c r="D571" s="76" t="s">
        <v>336</v>
      </c>
    </row>
    <row r="572" spans="1:4" x14ac:dyDescent="0.2">
      <c r="A572" s="74" t="s">
        <v>1272</v>
      </c>
      <c r="B572" s="74" t="s">
        <v>1274</v>
      </c>
      <c r="C572" s="75" t="s">
        <v>1240</v>
      </c>
      <c r="D572" s="76" t="s">
        <v>336</v>
      </c>
    </row>
    <row r="573" spans="1:4" x14ac:dyDescent="0.2">
      <c r="A573" s="74" t="s">
        <v>1275</v>
      </c>
      <c r="B573" s="74" t="s">
        <v>1276</v>
      </c>
      <c r="C573" s="75" t="s">
        <v>1240</v>
      </c>
      <c r="D573" s="76" t="s">
        <v>336</v>
      </c>
    </row>
    <row r="574" spans="1:4" x14ac:dyDescent="0.2">
      <c r="A574" s="74" t="s">
        <v>1275</v>
      </c>
      <c r="B574" s="74" t="s">
        <v>1277</v>
      </c>
      <c r="C574" s="75" t="s">
        <v>1240</v>
      </c>
      <c r="D574" s="76" t="s">
        <v>336</v>
      </c>
    </row>
    <row r="575" spans="1:4" x14ac:dyDescent="0.2">
      <c r="A575" s="74" t="s">
        <v>1278</v>
      </c>
      <c r="B575" s="74" t="s">
        <v>1279</v>
      </c>
      <c r="C575" s="75" t="s">
        <v>1240</v>
      </c>
      <c r="D575" s="76" t="s">
        <v>336</v>
      </c>
    </row>
    <row r="576" spans="1:4" x14ac:dyDescent="0.2">
      <c r="A576" s="74" t="s">
        <v>1278</v>
      </c>
      <c r="B576" s="74" t="s">
        <v>1280</v>
      </c>
      <c r="C576" s="75" t="s">
        <v>1240</v>
      </c>
      <c r="D576" s="76" t="s">
        <v>336</v>
      </c>
    </row>
    <row r="577" spans="1:4" x14ac:dyDescent="0.2">
      <c r="A577" s="74" t="s">
        <v>1281</v>
      </c>
      <c r="B577" s="74" t="s">
        <v>1282</v>
      </c>
      <c r="C577" s="75" t="s">
        <v>1240</v>
      </c>
      <c r="D577" s="76" t="s">
        <v>336</v>
      </c>
    </row>
    <row r="578" spans="1:4" x14ac:dyDescent="0.2">
      <c r="A578" s="74" t="s">
        <v>1281</v>
      </c>
      <c r="B578" s="74" t="s">
        <v>1283</v>
      </c>
      <c r="C578" s="75" t="s">
        <v>1240</v>
      </c>
      <c r="D578" s="76" t="s">
        <v>336</v>
      </c>
    </row>
    <row r="579" spans="1:4" x14ac:dyDescent="0.2">
      <c r="A579" s="74" t="s">
        <v>1284</v>
      </c>
      <c r="B579" s="74" t="s">
        <v>1285</v>
      </c>
      <c r="C579" s="75" t="s">
        <v>1117</v>
      </c>
      <c r="D579" s="76">
        <v>1</v>
      </c>
    </row>
    <row r="580" spans="1:4" x14ac:dyDescent="0.2">
      <c r="A580" s="74" t="s">
        <v>1284</v>
      </c>
      <c r="B580" s="74" t="s">
        <v>1286</v>
      </c>
      <c r="C580" s="75" t="s">
        <v>1117</v>
      </c>
      <c r="D580" s="76">
        <v>1</v>
      </c>
    </row>
    <row r="581" spans="1:4" x14ac:dyDescent="0.2">
      <c r="A581" s="74" t="s">
        <v>1287</v>
      </c>
      <c r="B581" s="74" t="s">
        <v>1288</v>
      </c>
      <c r="C581" s="75" t="s">
        <v>506</v>
      </c>
      <c r="D581" s="76">
        <v>1</v>
      </c>
    </row>
    <row r="582" spans="1:4" x14ac:dyDescent="0.2">
      <c r="A582" s="74" t="s">
        <v>1287</v>
      </c>
      <c r="B582" s="74" t="s">
        <v>1289</v>
      </c>
      <c r="C582" s="75" t="s">
        <v>506</v>
      </c>
      <c r="D582" s="76">
        <v>2</v>
      </c>
    </row>
    <row r="583" spans="1:4" x14ac:dyDescent="0.2">
      <c r="A583" s="74" t="s">
        <v>1290</v>
      </c>
      <c r="B583" s="74" t="s">
        <v>505</v>
      </c>
      <c r="C583" s="75" t="s">
        <v>506</v>
      </c>
      <c r="D583" s="76">
        <v>1</v>
      </c>
    </row>
    <row r="584" spans="1:4" x14ac:dyDescent="0.2">
      <c r="A584" s="74" t="s">
        <v>1290</v>
      </c>
      <c r="B584" s="74" t="s">
        <v>507</v>
      </c>
      <c r="C584" s="75" t="s">
        <v>506</v>
      </c>
      <c r="D584" s="76">
        <v>2</v>
      </c>
    </row>
    <row r="585" spans="1:4" x14ac:dyDescent="0.2">
      <c r="A585" s="74" t="s">
        <v>1291</v>
      </c>
      <c r="B585" s="74" t="s">
        <v>1292</v>
      </c>
      <c r="C585" s="75" t="s">
        <v>506</v>
      </c>
      <c r="D585" s="76">
        <v>1</v>
      </c>
    </row>
    <row r="586" spans="1:4" x14ac:dyDescent="0.2">
      <c r="A586" s="74" t="s">
        <v>1291</v>
      </c>
      <c r="B586" s="74" t="s">
        <v>1293</v>
      </c>
      <c r="C586" s="75" t="s">
        <v>506</v>
      </c>
      <c r="D586" s="76">
        <v>2</v>
      </c>
    </row>
    <row r="587" spans="1:4" x14ac:dyDescent="0.2">
      <c r="A587" s="74" t="s">
        <v>1294</v>
      </c>
      <c r="B587" s="74" t="s">
        <v>1295</v>
      </c>
      <c r="C587" s="75" t="s">
        <v>506</v>
      </c>
      <c r="D587" s="76">
        <v>1</v>
      </c>
    </row>
    <row r="588" spans="1:4" x14ac:dyDescent="0.2">
      <c r="A588" s="74" t="s">
        <v>1294</v>
      </c>
      <c r="B588" s="74" t="s">
        <v>1296</v>
      </c>
      <c r="C588" s="75" t="s">
        <v>506</v>
      </c>
      <c r="D588" s="76">
        <v>2</v>
      </c>
    </row>
    <row r="589" spans="1:4" x14ac:dyDescent="0.2">
      <c r="A589" s="74" t="s">
        <v>1297</v>
      </c>
      <c r="B589" s="74" t="s">
        <v>1298</v>
      </c>
      <c r="C589" s="75" t="s">
        <v>506</v>
      </c>
      <c r="D589" s="76">
        <v>1</v>
      </c>
    </row>
    <row r="590" spans="1:4" x14ac:dyDescent="0.2">
      <c r="A590" s="74" t="s">
        <v>1297</v>
      </c>
      <c r="B590" s="74" t="s">
        <v>1299</v>
      </c>
      <c r="C590" s="75" t="s">
        <v>506</v>
      </c>
      <c r="D590" s="76">
        <v>2</v>
      </c>
    </row>
    <row r="591" spans="1:4" x14ac:dyDescent="0.2">
      <c r="A591" s="74" t="s">
        <v>1300</v>
      </c>
      <c r="B591" s="74" t="s">
        <v>1301</v>
      </c>
      <c r="C591" s="75" t="s">
        <v>506</v>
      </c>
      <c r="D591" s="76">
        <v>1</v>
      </c>
    </row>
    <row r="592" spans="1:4" x14ac:dyDescent="0.2">
      <c r="A592" s="74" t="s">
        <v>1300</v>
      </c>
      <c r="B592" s="74" t="s">
        <v>1302</v>
      </c>
      <c r="C592" s="75" t="s">
        <v>506</v>
      </c>
      <c r="D592" s="76">
        <v>2</v>
      </c>
    </row>
    <row r="593" spans="1:4" x14ac:dyDescent="0.2">
      <c r="A593" s="74" t="s">
        <v>1303</v>
      </c>
      <c r="B593" s="74" t="s">
        <v>1304</v>
      </c>
      <c r="C593" s="75" t="s">
        <v>506</v>
      </c>
      <c r="D593" s="76">
        <v>1</v>
      </c>
    </row>
    <row r="594" spans="1:4" x14ac:dyDescent="0.2">
      <c r="A594" s="74" t="s">
        <v>1303</v>
      </c>
      <c r="B594" s="74" t="s">
        <v>1305</v>
      </c>
      <c r="C594" s="75" t="s">
        <v>506</v>
      </c>
      <c r="D594" s="76">
        <v>2</v>
      </c>
    </row>
    <row r="595" spans="1:4" x14ac:dyDescent="0.2">
      <c r="A595" s="74" t="s">
        <v>1306</v>
      </c>
      <c r="B595" s="74" t="s">
        <v>1307</v>
      </c>
      <c r="C595" s="75" t="s">
        <v>506</v>
      </c>
      <c r="D595" s="76">
        <v>2</v>
      </c>
    </row>
    <row r="596" spans="1:4" x14ac:dyDescent="0.2">
      <c r="A596" s="74" t="s">
        <v>1306</v>
      </c>
      <c r="B596" s="74" t="s">
        <v>1308</v>
      </c>
      <c r="C596" s="75" t="s">
        <v>506</v>
      </c>
      <c r="D596" s="76">
        <v>1</v>
      </c>
    </row>
    <row r="597" spans="1:4" x14ac:dyDescent="0.2">
      <c r="A597" s="74" t="s">
        <v>1309</v>
      </c>
      <c r="B597" s="74" t="s">
        <v>1310</v>
      </c>
      <c r="C597" s="75" t="s">
        <v>506</v>
      </c>
      <c r="D597" s="76">
        <v>2</v>
      </c>
    </row>
    <row r="598" spans="1:4" x14ac:dyDescent="0.2">
      <c r="A598" s="74" t="s">
        <v>1309</v>
      </c>
      <c r="B598" s="74" t="s">
        <v>1311</v>
      </c>
      <c r="C598" s="75" t="s">
        <v>506</v>
      </c>
      <c r="D598" s="76">
        <v>1</v>
      </c>
    </row>
    <row r="599" spans="1:4" x14ac:dyDescent="0.2">
      <c r="A599" s="74" t="s">
        <v>1312</v>
      </c>
      <c r="B599" s="74" t="s">
        <v>1313</v>
      </c>
      <c r="C599" s="75" t="s">
        <v>584</v>
      </c>
      <c r="D599" s="76">
        <v>1</v>
      </c>
    </row>
    <row r="600" spans="1:4" x14ac:dyDescent="0.2">
      <c r="A600" s="74" t="s">
        <v>1312</v>
      </c>
      <c r="B600" s="74" t="s">
        <v>1314</v>
      </c>
      <c r="C600" s="75" t="s">
        <v>584</v>
      </c>
      <c r="D600" s="76">
        <v>2</v>
      </c>
    </row>
    <row r="601" spans="1:4" x14ac:dyDescent="0.2">
      <c r="A601" s="74" t="s">
        <v>1315</v>
      </c>
      <c r="B601" s="74" t="s">
        <v>1316</v>
      </c>
      <c r="C601" s="75" t="s">
        <v>506</v>
      </c>
      <c r="D601" s="76" t="s">
        <v>336</v>
      </c>
    </row>
    <row r="602" spans="1:4" x14ac:dyDescent="0.2">
      <c r="A602" s="74" t="s">
        <v>1315</v>
      </c>
      <c r="B602" s="74" t="s">
        <v>1317</v>
      </c>
      <c r="C602" s="75" t="s">
        <v>506</v>
      </c>
      <c r="D602" s="76" t="s">
        <v>336</v>
      </c>
    </row>
    <row r="603" spans="1:4" x14ac:dyDescent="0.2">
      <c r="A603" s="74" t="s">
        <v>1318</v>
      </c>
      <c r="B603" s="74" t="s">
        <v>1319</v>
      </c>
      <c r="C603" s="75" t="s">
        <v>395</v>
      </c>
      <c r="D603" s="76" t="s">
        <v>312</v>
      </c>
    </row>
    <row r="604" spans="1:4" x14ac:dyDescent="0.2">
      <c r="A604" s="74" t="s">
        <v>1320</v>
      </c>
      <c r="B604" s="74" t="s">
        <v>1321</v>
      </c>
      <c r="C604" s="75" t="s">
        <v>534</v>
      </c>
      <c r="D604" s="76" t="s">
        <v>312</v>
      </c>
    </row>
    <row r="605" spans="1:4" x14ac:dyDescent="0.2">
      <c r="A605" s="74" t="s">
        <v>1322</v>
      </c>
      <c r="B605" s="74" t="s">
        <v>1323</v>
      </c>
      <c r="C605" s="75" t="s">
        <v>506</v>
      </c>
      <c r="D605" s="76" t="s">
        <v>336</v>
      </c>
    </row>
    <row r="606" spans="1:4" x14ac:dyDescent="0.2">
      <c r="A606" s="74" t="s">
        <v>1322</v>
      </c>
      <c r="B606" s="74" t="s">
        <v>1324</v>
      </c>
      <c r="C606" s="75" t="s">
        <v>506</v>
      </c>
      <c r="D606" s="76" t="s">
        <v>336</v>
      </c>
    </row>
    <row r="607" spans="1:4" x14ac:dyDescent="0.2">
      <c r="A607" s="74" t="s">
        <v>1325</v>
      </c>
      <c r="B607" s="74" t="s">
        <v>1326</v>
      </c>
      <c r="C607" s="75" t="s">
        <v>454</v>
      </c>
      <c r="D607" s="76" t="s">
        <v>312</v>
      </c>
    </row>
    <row r="608" spans="1:4" x14ac:dyDescent="0.2">
      <c r="A608" s="74" t="s">
        <v>1327</v>
      </c>
      <c r="B608" s="74" t="s">
        <v>1328</v>
      </c>
      <c r="C608" s="75" t="s">
        <v>506</v>
      </c>
      <c r="D608" s="76">
        <v>2</v>
      </c>
    </row>
    <row r="609" spans="1:4" x14ac:dyDescent="0.2">
      <c r="A609" s="74" t="s">
        <v>1327</v>
      </c>
      <c r="B609" s="74" t="s">
        <v>1329</v>
      </c>
      <c r="C609" s="75" t="s">
        <v>506</v>
      </c>
      <c r="D609" s="76">
        <v>1</v>
      </c>
    </row>
    <row r="610" spans="1:4" x14ac:dyDescent="0.2">
      <c r="A610" s="74" t="s">
        <v>1330</v>
      </c>
      <c r="B610" s="74" t="s">
        <v>1331</v>
      </c>
      <c r="C610" s="75" t="s">
        <v>1332</v>
      </c>
      <c r="D610" s="76" t="s">
        <v>312</v>
      </c>
    </row>
    <row r="611" spans="1:4" x14ac:dyDescent="0.2">
      <c r="A611" s="74" t="s">
        <v>1333</v>
      </c>
      <c r="B611" s="74" t="s">
        <v>1334</v>
      </c>
      <c r="C611" s="75" t="s">
        <v>1335</v>
      </c>
      <c r="D611" s="76">
        <v>1</v>
      </c>
    </row>
    <row r="612" spans="1:4" x14ac:dyDescent="0.2">
      <c r="A612" s="74" t="s">
        <v>1336</v>
      </c>
      <c r="B612" s="74" t="s">
        <v>1337</v>
      </c>
      <c r="C612" s="75" t="s">
        <v>1338</v>
      </c>
      <c r="D612" s="76">
        <v>1</v>
      </c>
    </row>
    <row r="613" spans="1:4" x14ac:dyDescent="0.2">
      <c r="A613" s="74" t="s">
        <v>1339</v>
      </c>
      <c r="B613" s="74" t="s">
        <v>1340</v>
      </c>
      <c r="C613" s="75" t="s">
        <v>985</v>
      </c>
      <c r="D613" s="76">
        <v>1</v>
      </c>
    </row>
    <row r="614" spans="1:4" x14ac:dyDescent="0.2">
      <c r="A614" s="74" t="s">
        <v>1339</v>
      </c>
      <c r="B614" s="74" t="s">
        <v>1341</v>
      </c>
      <c r="C614" s="75" t="s">
        <v>985</v>
      </c>
      <c r="D614" s="76">
        <v>1</v>
      </c>
    </row>
    <row r="615" spans="1:4" x14ac:dyDescent="0.2">
      <c r="A615" s="74" t="s">
        <v>1342</v>
      </c>
      <c r="B615" s="74" t="s">
        <v>1343</v>
      </c>
      <c r="C615" s="75" t="s">
        <v>1344</v>
      </c>
      <c r="D615" s="76">
        <v>2</v>
      </c>
    </row>
    <row r="616" spans="1:4" x14ac:dyDescent="0.2">
      <c r="A616" s="74" t="s">
        <v>1342</v>
      </c>
      <c r="B616" s="74" t="s">
        <v>1345</v>
      </c>
      <c r="C616" s="75" t="s">
        <v>1344</v>
      </c>
      <c r="D616" s="76">
        <v>1</v>
      </c>
    </row>
    <row r="617" spans="1:4" x14ac:dyDescent="0.2">
      <c r="A617" s="74" t="s">
        <v>1342</v>
      </c>
      <c r="B617" s="74" t="s">
        <v>1346</v>
      </c>
      <c r="C617" s="75" t="s">
        <v>1344</v>
      </c>
      <c r="D617" s="76">
        <v>1</v>
      </c>
    </row>
    <row r="618" spans="1:4" x14ac:dyDescent="0.2">
      <c r="A618" s="74" t="s">
        <v>1347</v>
      </c>
      <c r="B618" s="74" t="s">
        <v>1348</v>
      </c>
      <c r="C618" s="75" t="s">
        <v>573</v>
      </c>
      <c r="D618" s="76">
        <v>1</v>
      </c>
    </row>
    <row r="619" spans="1:4" x14ac:dyDescent="0.2">
      <c r="A619" s="74" t="s">
        <v>1349</v>
      </c>
      <c r="B619" s="74" t="s">
        <v>1350</v>
      </c>
      <c r="C619" s="75" t="s">
        <v>1351</v>
      </c>
      <c r="D619" s="76">
        <v>1</v>
      </c>
    </row>
    <row r="620" spans="1:4" x14ac:dyDescent="0.2">
      <c r="A620" s="74" t="s">
        <v>1352</v>
      </c>
      <c r="B620" s="74" t="s">
        <v>1131</v>
      </c>
      <c r="C620" s="75" t="s">
        <v>1353</v>
      </c>
      <c r="D620" s="76" t="s">
        <v>1121</v>
      </c>
    </row>
    <row r="621" spans="1:4" x14ac:dyDescent="0.2">
      <c r="A621" s="74" t="s">
        <v>1354</v>
      </c>
      <c r="B621" s="74" t="s">
        <v>1355</v>
      </c>
      <c r="C621" s="75" t="s">
        <v>1356</v>
      </c>
      <c r="D621" s="76" t="s">
        <v>336</v>
      </c>
    </row>
    <row r="622" spans="1:4" x14ac:dyDescent="0.2">
      <c r="A622" s="74" t="s">
        <v>1357</v>
      </c>
      <c r="B622" s="74" t="s">
        <v>1358</v>
      </c>
      <c r="C622" s="75" t="s">
        <v>981</v>
      </c>
      <c r="D622" s="76">
        <v>1</v>
      </c>
    </row>
    <row r="623" spans="1:4" x14ac:dyDescent="0.2">
      <c r="A623" s="74" t="s">
        <v>1357</v>
      </c>
      <c r="B623" s="74" t="s">
        <v>1001</v>
      </c>
      <c r="C623" s="75" t="s">
        <v>981</v>
      </c>
      <c r="D623" s="76">
        <v>2</v>
      </c>
    </row>
    <row r="624" spans="1:4" x14ac:dyDescent="0.2">
      <c r="A624" s="74" t="s">
        <v>1359</v>
      </c>
      <c r="B624" s="74" t="s">
        <v>1360</v>
      </c>
      <c r="C624" s="75" t="s">
        <v>1361</v>
      </c>
      <c r="D624" s="76" t="s">
        <v>312</v>
      </c>
    </row>
    <row r="625" spans="1:4" x14ac:dyDescent="0.2">
      <c r="A625" s="74" t="s">
        <v>1362</v>
      </c>
      <c r="B625" s="74" t="s">
        <v>1363</v>
      </c>
      <c r="C625" s="75" t="s">
        <v>419</v>
      </c>
      <c r="D625" s="76">
        <v>1</v>
      </c>
    </row>
    <row r="626" spans="1:4" x14ac:dyDescent="0.2">
      <c r="A626" s="74" t="s">
        <v>1362</v>
      </c>
      <c r="B626" s="74" t="s">
        <v>1364</v>
      </c>
      <c r="C626" s="75" t="s">
        <v>419</v>
      </c>
      <c r="D626" s="76">
        <v>1</v>
      </c>
    </row>
    <row r="627" spans="1:4" x14ac:dyDescent="0.2">
      <c r="A627" s="74" t="s">
        <v>1365</v>
      </c>
      <c r="B627" s="74" t="s">
        <v>1366</v>
      </c>
      <c r="C627" s="75" t="s">
        <v>1367</v>
      </c>
      <c r="D627" s="76">
        <v>2</v>
      </c>
    </row>
    <row r="628" spans="1:4" x14ac:dyDescent="0.2">
      <c r="A628" s="74" t="s">
        <v>1365</v>
      </c>
      <c r="B628" s="74" t="s">
        <v>1368</v>
      </c>
      <c r="C628" s="75" t="s">
        <v>1367</v>
      </c>
      <c r="D628" s="76">
        <v>1</v>
      </c>
    </row>
    <row r="629" spans="1:4" x14ac:dyDescent="0.2">
      <c r="A629" s="74" t="s">
        <v>1369</v>
      </c>
      <c r="B629" s="74" t="s">
        <v>1370</v>
      </c>
      <c r="C629" s="75" t="s">
        <v>1371</v>
      </c>
      <c r="D629" s="76" t="s">
        <v>312</v>
      </c>
    </row>
    <row r="630" spans="1:4" x14ac:dyDescent="0.2">
      <c r="A630" s="74" t="s">
        <v>1372</v>
      </c>
      <c r="B630" s="74" t="s">
        <v>1373</v>
      </c>
      <c r="C630" s="75" t="s">
        <v>1374</v>
      </c>
      <c r="D630" s="76" t="s">
        <v>312</v>
      </c>
    </row>
    <row r="631" spans="1:4" x14ac:dyDescent="0.2">
      <c r="A631" s="74" t="s">
        <v>1375</v>
      </c>
      <c r="B631" s="74" t="s">
        <v>1376</v>
      </c>
      <c r="C631" s="75" t="s">
        <v>1377</v>
      </c>
      <c r="D631" s="76" t="s">
        <v>312</v>
      </c>
    </row>
    <row r="632" spans="1:4" x14ac:dyDescent="0.2">
      <c r="A632" s="74" t="s">
        <v>1378</v>
      </c>
      <c r="B632" s="74" t="s">
        <v>1379</v>
      </c>
      <c r="C632" s="75" t="s">
        <v>1380</v>
      </c>
      <c r="D632" s="76" t="s">
        <v>312</v>
      </c>
    </row>
    <row r="633" spans="1:4" x14ac:dyDescent="0.2">
      <c r="A633" s="74" t="s">
        <v>1381</v>
      </c>
      <c r="B633" s="74" t="s">
        <v>1382</v>
      </c>
      <c r="C633" s="75" t="s">
        <v>1383</v>
      </c>
      <c r="D633" s="76" t="s">
        <v>312</v>
      </c>
    </row>
    <row r="634" spans="1:4" x14ac:dyDescent="0.2">
      <c r="A634" s="74" t="s">
        <v>1384</v>
      </c>
      <c r="B634" s="74" t="s">
        <v>1385</v>
      </c>
      <c r="C634" s="75" t="s">
        <v>1386</v>
      </c>
      <c r="D634" s="76" t="s">
        <v>312</v>
      </c>
    </row>
    <row r="635" spans="1:4" x14ac:dyDescent="0.2">
      <c r="A635" s="74" t="s">
        <v>1387</v>
      </c>
      <c r="B635" s="74" t="s">
        <v>1388</v>
      </c>
      <c r="C635" s="75" t="s">
        <v>1389</v>
      </c>
      <c r="D635" s="76" t="s">
        <v>312</v>
      </c>
    </row>
    <row r="636" spans="1:4" x14ac:dyDescent="0.2">
      <c r="A636" s="74" t="s">
        <v>1390</v>
      </c>
      <c r="B636" s="74" t="s">
        <v>1391</v>
      </c>
      <c r="C636" s="75" t="s">
        <v>1392</v>
      </c>
      <c r="D636" s="76" t="s">
        <v>312</v>
      </c>
    </row>
    <row r="637" spans="1:4" x14ac:dyDescent="0.2">
      <c r="A637" s="74" t="s">
        <v>1393</v>
      </c>
      <c r="B637" s="74" t="s">
        <v>1394</v>
      </c>
      <c r="C637" s="75" t="s">
        <v>1395</v>
      </c>
      <c r="D637" s="76" t="s">
        <v>312</v>
      </c>
    </row>
    <row r="638" spans="1:4" x14ac:dyDescent="0.2">
      <c r="A638" s="74" t="s">
        <v>1396</v>
      </c>
      <c r="B638" s="74" t="s">
        <v>1397</v>
      </c>
      <c r="C638" s="75" t="s">
        <v>1398</v>
      </c>
      <c r="D638" s="76" t="s">
        <v>312</v>
      </c>
    </row>
    <row r="639" spans="1:4" x14ac:dyDescent="0.2">
      <c r="A639" s="74" t="s">
        <v>1399</v>
      </c>
      <c r="B639" s="74" t="s">
        <v>1400</v>
      </c>
      <c r="C639" s="75" t="s">
        <v>1401</v>
      </c>
      <c r="D639" s="76" t="s">
        <v>312</v>
      </c>
    </row>
    <row r="640" spans="1:4" x14ac:dyDescent="0.2">
      <c r="A640" s="74" t="s">
        <v>1402</v>
      </c>
      <c r="B640" s="74" t="s">
        <v>1403</v>
      </c>
      <c r="C640" s="75" t="s">
        <v>1404</v>
      </c>
      <c r="D640" s="76" t="s">
        <v>312</v>
      </c>
    </row>
    <row r="641" spans="1:4" x14ac:dyDescent="0.2">
      <c r="A641" s="74" t="s">
        <v>1405</v>
      </c>
      <c r="B641" s="74" t="s">
        <v>1406</v>
      </c>
      <c r="C641" s="75" t="s">
        <v>1407</v>
      </c>
      <c r="D641" s="76" t="s">
        <v>312</v>
      </c>
    </row>
    <row r="642" spans="1:4" x14ac:dyDescent="0.2">
      <c r="A642" s="74" t="s">
        <v>1408</v>
      </c>
      <c r="B642" s="74" t="s">
        <v>1409</v>
      </c>
      <c r="C642" s="75" t="s">
        <v>1410</v>
      </c>
      <c r="D642" s="76" t="s">
        <v>312</v>
      </c>
    </row>
    <row r="643" spans="1:4" x14ac:dyDescent="0.2">
      <c r="A643" s="74" t="s">
        <v>1411</v>
      </c>
      <c r="B643" s="74" t="s">
        <v>1412</v>
      </c>
      <c r="C643" s="75" t="s">
        <v>1413</v>
      </c>
      <c r="D643" s="76" t="s">
        <v>312</v>
      </c>
    </row>
    <row r="644" spans="1:4" x14ac:dyDescent="0.2">
      <c r="A644" s="74" t="s">
        <v>1414</v>
      </c>
      <c r="B644" s="74" t="s">
        <v>1415</v>
      </c>
      <c r="C644" s="75" t="s">
        <v>1416</v>
      </c>
      <c r="D644" s="76" t="s">
        <v>312</v>
      </c>
    </row>
    <row r="645" spans="1:4" x14ac:dyDescent="0.2">
      <c r="A645" s="74" t="s">
        <v>1417</v>
      </c>
      <c r="B645" s="74" t="s">
        <v>599</v>
      </c>
      <c r="C645" s="75" t="s">
        <v>1418</v>
      </c>
      <c r="D645" s="76" t="s">
        <v>312</v>
      </c>
    </row>
    <row r="646" spans="1:4" x14ac:dyDescent="0.2">
      <c r="A646" s="74" t="s">
        <v>1419</v>
      </c>
      <c r="B646" s="74" t="s">
        <v>1420</v>
      </c>
      <c r="C646" s="75" t="s">
        <v>1421</v>
      </c>
      <c r="D646" s="76" t="s">
        <v>312</v>
      </c>
    </row>
    <row r="647" spans="1:4" x14ac:dyDescent="0.2">
      <c r="A647" s="74" t="s">
        <v>1422</v>
      </c>
      <c r="B647" s="74" t="s">
        <v>1423</v>
      </c>
      <c r="C647" s="75" t="s">
        <v>1424</v>
      </c>
      <c r="D647" s="76" t="s">
        <v>312</v>
      </c>
    </row>
    <row r="648" spans="1:4" x14ac:dyDescent="0.2">
      <c r="A648" s="74" t="s">
        <v>1425</v>
      </c>
      <c r="B648" s="74" t="s">
        <v>1426</v>
      </c>
      <c r="C648" s="75" t="s">
        <v>1427</v>
      </c>
      <c r="D648" s="76" t="s">
        <v>312</v>
      </c>
    </row>
    <row r="649" spans="1:4" x14ac:dyDescent="0.2">
      <c r="A649" s="74" t="s">
        <v>1428</v>
      </c>
      <c r="B649" s="74" t="s">
        <v>1429</v>
      </c>
      <c r="C649" s="75" t="s">
        <v>1430</v>
      </c>
      <c r="D649" s="76">
        <v>2</v>
      </c>
    </row>
    <row r="650" spans="1:4" x14ac:dyDescent="0.2">
      <c r="A650" s="74" t="s">
        <v>1431</v>
      </c>
      <c r="B650" s="74" t="s">
        <v>1432</v>
      </c>
      <c r="C650" s="75" t="s">
        <v>584</v>
      </c>
      <c r="D650" s="76">
        <v>1</v>
      </c>
    </row>
    <row r="651" spans="1:4" x14ac:dyDescent="0.2">
      <c r="A651" s="74" t="s">
        <v>1431</v>
      </c>
      <c r="B651" s="74" t="s">
        <v>1433</v>
      </c>
      <c r="C651" s="75" t="s">
        <v>584</v>
      </c>
      <c r="D651" s="76">
        <v>2</v>
      </c>
    </row>
    <row r="652" spans="1:4" x14ac:dyDescent="0.2">
      <c r="A652" s="74" t="s">
        <v>1434</v>
      </c>
      <c r="B652" s="74" t="s">
        <v>1435</v>
      </c>
      <c r="C652" s="75" t="s">
        <v>1436</v>
      </c>
      <c r="D652" s="76">
        <v>1</v>
      </c>
    </row>
    <row r="653" spans="1:4" x14ac:dyDescent="0.2">
      <c r="A653" s="74" t="s">
        <v>1434</v>
      </c>
      <c r="B653" s="74" t="s">
        <v>441</v>
      </c>
      <c r="C653" s="75" t="s">
        <v>1436</v>
      </c>
      <c r="D653" s="76">
        <v>2</v>
      </c>
    </row>
    <row r="654" spans="1:4" x14ac:dyDescent="0.2">
      <c r="A654" s="74" t="s">
        <v>1437</v>
      </c>
      <c r="B654" s="74" t="s">
        <v>1438</v>
      </c>
      <c r="C654" s="75" t="s">
        <v>1439</v>
      </c>
      <c r="D654" s="76" t="s">
        <v>1440</v>
      </c>
    </row>
    <row r="655" spans="1:4" x14ac:dyDescent="0.2">
      <c r="A655" s="74" t="s">
        <v>1437</v>
      </c>
      <c r="B655" s="74" t="s">
        <v>1441</v>
      </c>
      <c r="C655" s="75" t="s">
        <v>1439</v>
      </c>
      <c r="D655" s="76" t="s">
        <v>1440</v>
      </c>
    </row>
    <row r="656" spans="1:4" x14ac:dyDescent="0.2">
      <c r="A656" s="74" t="s">
        <v>1442</v>
      </c>
      <c r="B656" s="74" t="s">
        <v>1443</v>
      </c>
      <c r="C656" s="75" t="s">
        <v>1444</v>
      </c>
      <c r="D656" s="76" t="s">
        <v>1440</v>
      </c>
    </row>
    <row r="657" spans="1:4" x14ac:dyDescent="0.2">
      <c r="A657" s="74" t="s">
        <v>1442</v>
      </c>
      <c r="B657" s="74" t="s">
        <v>1445</v>
      </c>
      <c r="C657" s="75" t="s">
        <v>1444</v>
      </c>
      <c r="D657" s="76" t="s">
        <v>1440</v>
      </c>
    </row>
    <row r="658" spans="1:4" x14ac:dyDescent="0.2">
      <c r="A658" s="74" t="s">
        <v>1446</v>
      </c>
      <c r="B658" s="74" t="s">
        <v>1447</v>
      </c>
      <c r="C658" s="75" t="s">
        <v>1448</v>
      </c>
      <c r="D658" s="76" t="s">
        <v>1440</v>
      </c>
    </row>
    <row r="659" spans="1:4" x14ac:dyDescent="0.2">
      <c r="A659" s="74" t="s">
        <v>1446</v>
      </c>
      <c r="B659" s="74" t="s">
        <v>1449</v>
      </c>
      <c r="C659" s="75" t="s">
        <v>1448</v>
      </c>
      <c r="D659" s="76" t="s">
        <v>1440</v>
      </c>
    </row>
    <row r="660" spans="1:4" x14ac:dyDescent="0.2">
      <c r="A660" s="74" t="s">
        <v>1450</v>
      </c>
      <c r="B660" s="74" t="s">
        <v>1451</v>
      </c>
      <c r="C660" s="75" t="s">
        <v>1452</v>
      </c>
      <c r="D660" s="76" t="s">
        <v>1440</v>
      </c>
    </row>
    <row r="661" spans="1:4" x14ac:dyDescent="0.2">
      <c r="A661" s="74" t="s">
        <v>1450</v>
      </c>
      <c r="B661" s="74" t="s">
        <v>1453</v>
      </c>
      <c r="C661" s="75" t="s">
        <v>1452</v>
      </c>
      <c r="D661" s="76" t="s">
        <v>1440</v>
      </c>
    </row>
    <row r="662" spans="1:4" x14ac:dyDescent="0.2">
      <c r="A662" s="74" t="s">
        <v>1454</v>
      </c>
      <c r="B662" s="74" t="s">
        <v>1455</v>
      </c>
      <c r="C662" s="75" t="s">
        <v>584</v>
      </c>
      <c r="D662" s="76">
        <v>1</v>
      </c>
    </row>
    <row r="663" spans="1:4" x14ac:dyDescent="0.2">
      <c r="A663" s="74" t="s">
        <v>1454</v>
      </c>
      <c r="B663" s="74" t="s">
        <v>1456</v>
      </c>
      <c r="C663" s="75" t="s">
        <v>584</v>
      </c>
      <c r="D663" s="76">
        <v>2</v>
      </c>
    </row>
    <row r="664" spans="1:4" x14ac:dyDescent="0.2">
      <c r="A664" s="74" t="s">
        <v>1457</v>
      </c>
      <c r="B664" s="74" t="s">
        <v>1458</v>
      </c>
      <c r="C664" s="75" t="s">
        <v>1459</v>
      </c>
      <c r="D664" s="76" t="s">
        <v>336</v>
      </c>
    </row>
    <row r="665" spans="1:4" x14ac:dyDescent="0.2">
      <c r="A665" s="74" t="s">
        <v>1460</v>
      </c>
      <c r="B665" s="74" t="s">
        <v>1461</v>
      </c>
      <c r="C665" s="75" t="s">
        <v>1462</v>
      </c>
      <c r="D665" s="76">
        <v>1</v>
      </c>
    </row>
    <row r="666" spans="1:4" x14ac:dyDescent="0.2">
      <c r="A666" s="74" t="s">
        <v>1460</v>
      </c>
      <c r="B666" s="74" t="s">
        <v>1463</v>
      </c>
      <c r="C666" s="75" t="s">
        <v>1462</v>
      </c>
      <c r="D666" s="76">
        <v>1</v>
      </c>
    </row>
    <row r="667" spans="1:4" x14ac:dyDescent="0.2">
      <c r="A667" s="74" t="s">
        <v>1460</v>
      </c>
      <c r="B667" s="74" t="s">
        <v>1464</v>
      </c>
      <c r="C667" s="75" t="s">
        <v>1462</v>
      </c>
      <c r="D667" s="76">
        <v>2</v>
      </c>
    </row>
    <row r="668" spans="1:4" x14ac:dyDescent="0.2">
      <c r="A668" s="74" t="s">
        <v>1465</v>
      </c>
      <c r="B668" s="74" t="s">
        <v>1466</v>
      </c>
      <c r="C668" s="75" t="s">
        <v>1467</v>
      </c>
      <c r="D668" s="76">
        <v>1</v>
      </c>
    </row>
    <row r="669" spans="1:4" x14ac:dyDescent="0.2">
      <c r="A669" s="74" t="s">
        <v>1465</v>
      </c>
      <c r="B669" s="74" t="s">
        <v>1468</v>
      </c>
      <c r="C669" s="75" t="s">
        <v>1467</v>
      </c>
      <c r="D669" s="76">
        <v>1</v>
      </c>
    </row>
    <row r="670" spans="1:4" x14ac:dyDescent="0.2">
      <c r="A670" s="74" t="s">
        <v>1465</v>
      </c>
      <c r="B670" s="74" t="s">
        <v>1469</v>
      </c>
      <c r="C670" s="75" t="s">
        <v>1467</v>
      </c>
      <c r="D670" s="76">
        <v>2</v>
      </c>
    </row>
    <row r="671" spans="1:4" x14ac:dyDescent="0.2">
      <c r="A671" s="74" t="s">
        <v>1470</v>
      </c>
      <c r="B671" s="74" t="s">
        <v>1471</v>
      </c>
      <c r="C671" s="75" t="s">
        <v>1472</v>
      </c>
      <c r="D671" s="76">
        <v>2</v>
      </c>
    </row>
    <row r="672" spans="1:4" x14ac:dyDescent="0.2">
      <c r="A672" s="74" t="s">
        <v>1470</v>
      </c>
      <c r="B672" s="74" t="s">
        <v>1473</v>
      </c>
      <c r="C672" s="75" t="s">
        <v>1472</v>
      </c>
      <c r="D672" s="76">
        <v>1</v>
      </c>
    </row>
    <row r="673" spans="1:4" x14ac:dyDescent="0.2">
      <c r="A673" s="74" t="s">
        <v>1470</v>
      </c>
      <c r="B673" s="74" t="s">
        <v>1474</v>
      </c>
      <c r="C673" s="75" t="s">
        <v>1472</v>
      </c>
      <c r="D673" s="76">
        <v>1</v>
      </c>
    </row>
    <row r="674" spans="1:4" x14ac:dyDescent="0.2">
      <c r="A674" s="74" t="s">
        <v>1475</v>
      </c>
      <c r="B674" s="74" t="s">
        <v>1476</v>
      </c>
      <c r="C674" s="75" t="s">
        <v>1477</v>
      </c>
      <c r="D674" s="76">
        <v>2</v>
      </c>
    </row>
    <row r="675" spans="1:4" x14ac:dyDescent="0.2">
      <c r="A675" s="74" t="s">
        <v>1475</v>
      </c>
      <c r="B675" s="74" t="s">
        <v>1478</v>
      </c>
      <c r="C675" s="75" t="s">
        <v>1477</v>
      </c>
      <c r="D675" s="76">
        <v>1</v>
      </c>
    </row>
    <row r="676" spans="1:4" x14ac:dyDescent="0.2">
      <c r="A676" s="74" t="s">
        <v>1479</v>
      </c>
      <c r="B676" s="74" t="s">
        <v>612</v>
      </c>
      <c r="C676" s="75" t="s">
        <v>1480</v>
      </c>
      <c r="D676" s="76">
        <v>2</v>
      </c>
    </row>
    <row r="677" spans="1:4" x14ac:dyDescent="0.2">
      <c r="A677" s="74" t="s">
        <v>1479</v>
      </c>
      <c r="B677" s="74" t="s">
        <v>1481</v>
      </c>
      <c r="C677" s="75" t="s">
        <v>1480</v>
      </c>
      <c r="D677" s="76" t="s">
        <v>336</v>
      </c>
    </row>
    <row r="678" spans="1:4" x14ac:dyDescent="0.2">
      <c r="A678" s="74" t="s">
        <v>1479</v>
      </c>
      <c r="B678" s="74" t="s">
        <v>1482</v>
      </c>
      <c r="C678" s="75" t="s">
        <v>1480</v>
      </c>
      <c r="D678" s="76" t="s">
        <v>336</v>
      </c>
    </row>
    <row r="679" spans="1:4" x14ac:dyDescent="0.2">
      <c r="A679" s="74" t="s">
        <v>1483</v>
      </c>
      <c r="B679" s="74" t="s">
        <v>647</v>
      </c>
      <c r="C679" s="75" t="s">
        <v>611</v>
      </c>
      <c r="D679" s="76">
        <v>2</v>
      </c>
    </row>
    <row r="680" spans="1:4" x14ac:dyDescent="0.2">
      <c r="A680" s="74" t="s">
        <v>1483</v>
      </c>
      <c r="B680" s="74" t="s">
        <v>1484</v>
      </c>
      <c r="C680" s="75" t="s">
        <v>611</v>
      </c>
      <c r="D680" s="76">
        <v>1</v>
      </c>
    </row>
    <row r="681" spans="1:4" x14ac:dyDescent="0.2">
      <c r="A681" s="74" t="s">
        <v>1483</v>
      </c>
      <c r="B681" s="74" t="s">
        <v>1485</v>
      </c>
      <c r="C681" s="75" t="s">
        <v>611</v>
      </c>
      <c r="D681" s="76">
        <v>1</v>
      </c>
    </row>
    <row r="682" spans="1:4" x14ac:dyDescent="0.2">
      <c r="A682" s="74" t="s">
        <v>1483</v>
      </c>
      <c r="B682" s="74" t="s">
        <v>1486</v>
      </c>
      <c r="C682" s="75" t="s">
        <v>611</v>
      </c>
      <c r="D682" s="76">
        <v>1</v>
      </c>
    </row>
    <row r="683" spans="1:4" x14ac:dyDescent="0.2">
      <c r="A683" s="74" t="s">
        <v>1487</v>
      </c>
      <c r="B683" s="74" t="s">
        <v>1488</v>
      </c>
      <c r="C683" s="75" t="s">
        <v>584</v>
      </c>
      <c r="D683" s="76" t="s">
        <v>336</v>
      </c>
    </row>
    <row r="684" spans="1:4" x14ac:dyDescent="0.2">
      <c r="A684" s="74" t="s">
        <v>1487</v>
      </c>
      <c r="B684" s="74" t="s">
        <v>1489</v>
      </c>
      <c r="C684" s="75" t="s">
        <v>584</v>
      </c>
      <c r="D684" s="76" t="s">
        <v>336</v>
      </c>
    </row>
    <row r="685" spans="1:4" x14ac:dyDescent="0.2">
      <c r="A685" s="74" t="s">
        <v>1490</v>
      </c>
      <c r="B685" s="74" t="s">
        <v>1491</v>
      </c>
      <c r="C685" s="75" t="s">
        <v>1117</v>
      </c>
      <c r="D685" s="76">
        <v>1</v>
      </c>
    </row>
    <row r="686" spans="1:4" x14ac:dyDescent="0.2">
      <c r="A686" s="74" t="s">
        <v>1490</v>
      </c>
      <c r="B686" s="74" t="s">
        <v>1492</v>
      </c>
      <c r="C686" s="75" t="s">
        <v>1117</v>
      </c>
      <c r="D686" s="76" t="s">
        <v>1123</v>
      </c>
    </row>
    <row r="687" spans="1:4" x14ac:dyDescent="0.2">
      <c r="A687" s="74" t="s">
        <v>1493</v>
      </c>
      <c r="B687" s="74" t="s">
        <v>635</v>
      </c>
      <c r="C687" s="75" t="s">
        <v>1146</v>
      </c>
      <c r="D687" s="76">
        <v>2</v>
      </c>
    </row>
    <row r="688" spans="1:4" x14ac:dyDescent="0.2">
      <c r="A688" s="74" t="s">
        <v>1493</v>
      </c>
      <c r="B688" s="74" t="s">
        <v>1491</v>
      </c>
      <c r="C688" s="75" t="s">
        <v>1146</v>
      </c>
      <c r="D688" s="76" t="s">
        <v>336</v>
      </c>
    </row>
    <row r="689" spans="1:4" x14ac:dyDescent="0.2">
      <c r="A689" s="74" t="s">
        <v>1493</v>
      </c>
      <c r="B689" s="74" t="s">
        <v>1494</v>
      </c>
      <c r="C689" s="75" t="s">
        <v>1146</v>
      </c>
      <c r="D689" s="76" t="s">
        <v>336</v>
      </c>
    </row>
    <row r="690" spans="1:4" x14ac:dyDescent="0.2">
      <c r="A690" s="74" t="s">
        <v>1495</v>
      </c>
      <c r="B690" s="74" t="s">
        <v>1496</v>
      </c>
      <c r="C690" s="75" t="s">
        <v>1497</v>
      </c>
      <c r="D690" s="76">
        <v>1</v>
      </c>
    </row>
    <row r="691" spans="1:4" x14ac:dyDescent="0.2">
      <c r="A691" s="74" t="s">
        <v>1495</v>
      </c>
      <c r="B691" s="74" t="s">
        <v>1498</v>
      </c>
      <c r="C691" s="75" t="s">
        <v>1497</v>
      </c>
      <c r="D691" s="76">
        <v>2</v>
      </c>
    </row>
    <row r="692" spans="1:4" x14ac:dyDescent="0.2">
      <c r="A692" s="74" t="s">
        <v>1499</v>
      </c>
      <c r="B692" s="74" t="s">
        <v>1500</v>
      </c>
      <c r="C692" s="75" t="s">
        <v>1497</v>
      </c>
      <c r="D692" s="76">
        <v>1</v>
      </c>
    </row>
    <row r="693" spans="1:4" x14ac:dyDescent="0.2">
      <c r="A693" s="74" t="s">
        <v>1499</v>
      </c>
      <c r="B693" s="74" t="s">
        <v>1501</v>
      </c>
      <c r="C693" s="75" t="s">
        <v>1497</v>
      </c>
      <c r="D693" s="76">
        <v>2</v>
      </c>
    </row>
    <row r="694" spans="1:4" x14ac:dyDescent="0.2">
      <c r="A694" s="74" t="s">
        <v>1502</v>
      </c>
      <c r="B694" s="74" t="s">
        <v>647</v>
      </c>
      <c r="C694" s="75" t="s">
        <v>962</v>
      </c>
      <c r="D694" s="76">
        <v>2</v>
      </c>
    </row>
    <row r="695" spans="1:4" x14ac:dyDescent="0.2">
      <c r="A695" s="74" t="s">
        <v>1503</v>
      </c>
      <c r="B695" s="74" t="s">
        <v>750</v>
      </c>
      <c r="C695" s="75" t="s">
        <v>962</v>
      </c>
      <c r="D695" s="76">
        <v>2</v>
      </c>
    </row>
    <row r="696" spans="1:4" x14ac:dyDescent="0.2">
      <c r="A696" s="74" t="s">
        <v>1504</v>
      </c>
      <c r="B696" s="74" t="s">
        <v>753</v>
      </c>
      <c r="C696" s="75" t="s">
        <v>962</v>
      </c>
      <c r="D696" s="76">
        <v>2</v>
      </c>
    </row>
    <row r="697" spans="1:4" x14ac:dyDescent="0.2">
      <c r="A697" s="74" t="s">
        <v>1505</v>
      </c>
      <c r="B697" s="74" t="s">
        <v>757</v>
      </c>
      <c r="C697" s="75" t="s">
        <v>962</v>
      </c>
      <c r="D697" s="76">
        <v>2</v>
      </c>
    </row>
    <row r="698" spans="1:4" x14ac:dyDescent="0.2">
      <c r="A698" s="74" t="s">
        <v>1506</v>
      </c>
      <c r="B698" s="74" t="s">
        <v>760</v>
      </c>
      <c r="C698" s="75" t="s">
        <v>962</v>
      </c>
      <c r="D698" s="76">
        <v>2</v>
      </c>
    </row>
    <row r="699" spans="1:4" x14ac:dyDescent="0.2">
      <c r="A699" s="74" t="s">
        <v>1507</v>
      </c>
      <c r="B699" s="74" t="s">
        <v>763</v>
      </c>
      <c r="C699" s="75" t="s">
        <v>962</v>
      </c>
      <c r="D699" s="76">
        <v>2</v>
      </c>
    </row>
    <row r="700" spans="1:4" x14ac:dyDescent="0.2">
      <c r="A700" s="74" t="s">
        <v>1508</v>
      </c>
      <c r="B700" s="74" t="s">
        <v>766</v>
      </c>
      <c r="C700" s="75" t="s">
        <v>962</v>
      </c>
      <c r="D700" s="76">
        <v>2</v>
      </c>
    </row>
    <row r="701" spans="1:4" x14ac:dyDescent="0.2">
      <c r="A701" s="74" t="s">
        <v>1509</v>
      </c>
      <c r="B701" s="74" t="s">
        <v>769</v>
      </c>
      <c r="C701" s="75" t="s">
        <v>962</v>
      </c>
      <c r="D701" s="76">
        <v>2</v>
      </c>
    </row>
    <row r="702" spans="1:4" x14ac:dyDescent="0.2">
      <c r="A702" s="74" t="s">
        <v>1510</v>
      </c>
      <c r="B702" s="74" t="s">
        <v>772</v>
      </c>
      <c r="C702" s="75" t="s">
        <v>962</v>
      </c>
      <c r="D702" s="76">
        <v>2</v>
      </c>
    </row>
    <row r="703" spans="1:4" x14ac:dyDescent="0.2">
      <c r="A703" s="74" t="s">
        <v>1511</v>
      </c>
      <c r="B703" s="74" t="s">
        <v>775</v>
      </c>
      <c r="C703" s="75" t="s">
        <v>962</v>
      </c>
      <c r="D703" s="76">
        <v>2</v>
      </c>
    </row>
    <row r="704" spans="1:4" x14ac:dyDescent="0.2">
      <c r="A704" s="74" t="s">
        <v>1512</v>
      </c>
      <c r="B704" s="74" t="s">
        <v>1456</v>
      </c>
      <c r="C704" s="75" t="s">
        <v>962</v>
      </c>
      <c r="D704" s="76">
        <v>2</v>
      </c>
    </row>
    <row r="705" spans="1:4" x14ac:dyDescent="0.2">
      <c r="A705" s="74" t="s">
        <v>1513</v>
      </c>
      <c r="B705" s="74" t="s">
        <v>1514</v>
      </c>
      <c r="C705" s="75" t="s">
        <v>1515</v>
      </c>
      <c r="D705" s="76" t="s">
        <v>312</v>
      </c>
    </row>
    <row r="706" spans="1:4" x14ac:dyDescent="0.2">
      <c r="A706" s="74" t="s">
        <v>1516</v>
      </c>
      <c r="B706" s="74" t="s">
        <v>1514</v>
      </c>
      <c r="C706" s="75" t="s">
        <v>1515</v>
      </c>
      <c r="D706" s="76" t="s">
        <v>312</v>
      </c>
    </row>
    <row r="707" spans="1:4" x14ac:dyDescent="0.2">
      <c r="A707" s="74" t="s">
        <v>1517</v>
      </c>
      <c r="B707" s="74" t="s">
        <v>1518</v>
      </c>
      <c r="C707" s="75" t="s">
        <v>1519</v>
      </c>
      <c r="D707" s="76" t="s">
        <v>312</v>
      </c>
    </row>
    <row r="708" spans="1:4" x14ac:dyDescent="0.2">
      <c r="A708" s="74" t="s">
        <v>1520</v>
      </c>
      <c r="B708" s="74" t="s">
        <v>1521</v>
      </c>
      <c r="C708" s="75" t="s">
        <v>1522</v>
      </c>
      <c r="D708" s="76" t="s">
        <v>312</v>
      </c>
    </row>
    <row r="709" spans="1:4" x14ac:dyDescent="0.2">
      <c r="A709" s="74" t="s">
        <v>1523</v>
      </c>
      <c r="B709" s="74" t="s">
        <v>1524</v>
      </c>
      <c r="C709" s="75" t="s">
        <v>1525</v>
      </c>
      <c r="D709" s="76">
        <v>1</v>
      </c>
    </row>
    <row r="710" spans="1:4" x14ac:dyDescent="0.2">
      <c r="A710" s="74" t="s">
        <v>1523</v>
      </c>
      <c r="B710" s="74" t="s">
        <v>1526</v>
      </c>
      <c r="C710" s="75" t="s">
        <v>1525</v>
      </c>
      <c r="D710" s="76">
        <v>1</v>
      </c>
    </row>
    <row r="711" spans="1:4" x14ac:dyDescent="0.2">
      <c r="A711" s="74" t="s">
        <v>1527</v>
      </c>
      <c r="B711" s="74" t="s">
        <v>1528</v>
      </c>
      <c r="C711" s="75" t="s">
        <v>1529</v>
      </c>
      <c r="D711" s="76">
        <v>1</v>
      </c>
    </row>
    <row r="712" spans="1:4" x14ac:dyDescent="0.2">
      <c r="A712" s="74" t="s">
        <v>1527</v>
      </c>
      <c r="B712" s="74" t="s">
        <v>1530</v>
      </c>
      <c r="C712" s="75" t="s">
        <v>1529</v>
      </c>
      <c r="D712" s="76">
        <v>1</v>
      </c>
    </row>
    <row r="713" spans="1:4" x14ac:dyDescent="0.2">
      <c r="A713" s="74" t="s">
        <v>1531</v>
      </c>
      <c r="B713" s="74" t="s">
        <v>1532</v>
      </c>
      <c r="C713" s="75" t="s">
        <v>1533</v>
      </c>
      <c r="D713" s="76" t="s">
        <v>336</v>
      </c>
    </row>
    <row r="714" spans="1:4" x14ac:dyDescent="0.2">
      <c r="A714" s="74" t="s">
        <v>1534</v>
      </c>
      <c r="B714" s="74" t="s">
        <v>1535</v>
      </c>
      <c r="C714" s="75" t="s">
        <v>1533</v>
      </c>
      <c r="D714" s="76" t="s">
        <v>336</v>
      </c>
    </row>
    <row r="715" spans="1:4" x14ac:dyDescent="0.2">
      <c r="A715" s="74" t="s">
        <v>1536</v>
      </c>
      <c r="B715" s="74" t="s">
        <v>1537</v>
      </c>
      <c r="C715" s="75" t="s">
        <v>1533</v>
      </c>
      <c r="D715" s="76" t="s">
        <v>336</v>
      </c>
    </row>
    <row r="716" spans="1:4" x14ac:dyDescent="0.2">
      <c r="A716" s="74" t="s">
        <v>1538</v>
      </c>
      <c r="B716" s="74" t="s">
        <v>1539</v>
      </c>
      <c r="C716" s="75" t="s">
        <v>1533</v>
      </c>
      <c r="D716" s="76" t="s">
        <v>336</v>
      </c>
    </row>
    <row r="717" spans="1:4" x14ac:dyDescent="0.2">
      <c r="A717" s="74" t="s">
        <v>1540</v>
      </c>
      <c r="B717" s="74" t="s">
        <v>1541</v>
      </c>
      <c r="C717" s="75" t="s">
        <v>1533</v>
      </c>
      <c r="D717" s="76" t="s">
        <v>336</v>
      </c>
    </row>
    <row r="718" spans="1:4" x14ac:dyDescent="0.2">
      <c r="A718" s="74" t="s">
        <v>1542</v>
      </c>
      <c r="B718" s="74" t="s">
        <v>1543</v>
      </c>
      <c r="C718" s="75" t="s">
        <v>1544</v>
      </c>
      <c r="D718" s="76">
        <v>1</v>
      </c>
    </row>
    <row r="719" spans="1:4" x14ac:dyDescent="0.2">
      <c r="A719" s="74" t="s">
        <v>1542</v>
      </c>
      <c r="B719" s="74" t="s">
        <v>1545</v>
      </c>
      <c r="C719" s="75" t="s">
        <v>1544</v>
      </c>
      <c r="D719" s="76">
        <v>2</v>
      </c>
    </row>
    <row r="720" spans="1:4" x14ac:dyDescent="0.2">
      <c r="A720" s="74" t="s">
        <v>1546</v>
      </c>
      <c r="B720" s="74" t="s">
        <v>1547</v>
      </c>
      <c r="C720" s="75" t="s">
        <v>1548</v>
      </c>
      <c r="D720" s="76" t="s">
        <v>312</v>
      </c>
    </row>
    <row r="721" spans="1:4" x14ac:dyDescent="0.2">
      <c r="A721" s="74" t="s">
        <v>1549</v>
      </c>
      <c r="B721" s="74" t="s">
        <v>1550</v>
      </c>
      <c r="C721" s="75" t="s">
        <v>1551</v>
      </c>
      <c r="D721" s="76">
        <v>1</v>
      </c>
    </row>
    <row r="722" spans="1:4" x14ac:dyDescent="0.2">
      <c r="A722" s="74" t="s">
        <v>1549</v>
      </c>
      <c r="B722" s="74" t="s">
        <v>1552</v>
      </c>
      <c r="C722" s="75" t="s">
        <v>1551</v>
      </c>
      <c r="D722" s="76">
        <v>2</v>
      </c>
    </row>
    <row r="723" spans="1:4" x14ac:dyDescent="0.2">
      <c r="A723" s="74" t="s">
        <v>1553</v>
      </c>
      <c r="B723" s="74" t="s">
        <v>1554</v>
      </c>
      <c r="C723" s="75" t="s">
        <v>1555</v>
      </c>
      <c r="D723" s="76" t="s">
        <v>312</v>
      </c>
    </row>
    <row r="724" spans="1:4" x14ac:dyDescent="0.2">
      <c r="A724" s="74" t="s">
        <v>1556</v>
      </c>
      <c r="B724" s="74" t="s">
        <v>1557</v>
      </c>
      <c r="C724" s="75" t="s">
        <v>1555</v>
      </c>
      <c r="D724" s="76" t="s">
        <v>312</v>
      </c>
    </row>
    <row r="725" spans="1:4" x14ac:dyDescent="0.2">
      <c r="A725" s="74" t="s">
        <v>1558</v>
      </c>
      <c r="B725" s="74" t="s">
        <v>1559</v>
      </c>
      <c r="C725" s="75" t="s">
        <v>1146</v>
      </c>
      <c r="D725" s="76">
        <v>1</v>
      </c>
    </row>
    <row r="726" spans="1:4" x14ac:dyDescent="0.2">
      <c r="A726" s="74" t="s">
        <v>1558</v>
      </c>
      <c r="B726" s="74" t="s">
        <v>1560</v>
      </c>
      <c r="C726" s="75" t="s">
        <v>1146</v>
      </c>
      <c r="D726" s="76">
        <v>1</v>
      </c>
    </row>
    <row r="727" spans="1:4" x14ac:dyDescent="0.2">
      <c r="A727" s="74" t="s">
        <v>1558</v>
      </c>
      <c r="B727" s="74" t="s">
        <v>1561</v>
      </c>
      <c r="C727" s="75" t="s">
        <v>1146</v>
      </c>
      <c r="D727" s="76">
        <v>2</v>
      </c>
    </row>
    <row r="728" spans="1:4" x14ac:dyDescent="0.2">
      <c r="A728" s="74" t="s">
        <v>1562</v>
      </c>
      <c r="B728" s="74" t="s">
        <v>1563</v>
      </c>
      <c r="C728" s="75" t="s">
        <v>1477</v>
      </c>
      <c r="D728" s="76">
        <v>2</v>
      </c>
    </row>
    <row r="729" spans="1:4" x14ac:dyDescent="0.2">
      <c r="A729" s="74" t="s">
        <v>1562</v>
      </c>
      <c r="B729" s="74" t="s">
        <v>1564</v>
      </c>
      <c r="C729" s="75" t="s">
        <v>1477</v>
      </c>
      <c r="D729" s="76">
        <v>1</v>
      </c>
    </row>
    <row r="730" spans="1:4" x14ac:dyDescent="0.2">
      <c r="A730" s="74" t="s">
        <v>1565</v>
      </c>
      <c r="B730" s="74" t="s">
        <v>1566</v>
      </c>
      <c r="C730" s="75" t="s">
        <v>1477</v>
      </c>
      <c r="D730" s="76">
        <v>2</v>
      </c>
    </row>
    <row r="731" spans="1:4" x14ac:dyDescent="0.2">
      <c r="A731" s="74" t="s">
        <v>1565</v>
      </c>
      <c r="B731" s="74" t="s">
        <v>1567</v>
      </c>
      <c r="C731" s="75" t="s">
        <v>1477</v>
      </c>
      <c r="D731" s="76">
        <v>1</v>
      </c>
    </row>
    <row r="732" spans="1:4" x14ac:dyDescent="0.2">
      <c r="A732" s="74" t="s">
        <v>1568</v>
      </c>
      <c r="B732" s="74" t="s">
        <v>1569</v>
      </c>
      <c r="C732" s="75" t="s">
        <v>1477</v>
      </c>
      <c r="D732" s="76">
        <v>2</v>
      </c>
    </row>
    <row r="733" spans="1:4" x14ac:dyDescent="0.2">
      <c r="A733" s="74" t="s">
        <v>1568</v>
      </c>
      <c r="B733" s="74" t="s">
        <v>1570</v>
      </c>
      <c r="C733" s="75" t="s">
        <v>1477</v>
      </c>
      <c r="D733" s="76">
        <v>1</v>
      </c>
    </row>
    <row r="734" spans="1:4" x14ac:dyDescent="0.2">
      <c r="A734" s="74" t="s">
        <v>1571</v>
      </c>
      <c r="B734" s="74" t="s">
        <v>1572</v>
      </c>
      <c r="C734" s="75" t="s">
        <v>1573</v>
      </c>
      <c r="D734" s="76" t="s">
        <v>1574</v>
      </c>
    </row>
    <row r="735" spans="1:4" x14ac:dyDescent="0.2">
      <c r="A735" s="74" t="s">
        <v>1575</v>
      </c>
      <c r="B735" s="74" t="s">
        <v>1576</v>
      </c>
      <c r="C735" s="75" t="s">
        <v>1577</v>
      </c>
      <c r="D735" s="76" t="s">
        <v>1574</v>
      </c>
    </row>
    <row r="736" spans="1:4" x14ac:dyDescent="0.2">
      <c r="A736" s="74" t="s">
        <v>1578</v>
      </c>
      <c r="B736" s="74" t="s">
        <v>1579</v>
      </c>
      <c r="C736" s="75" t="s">
        <v>1580</v>
      </c>
      <c r="D736" s="76" t="s">
        <v>1574</v>
      </c>
    </row>
    <row r="737" spans="1:4" x14ac:dyDescent="0.2">
      <c r="A737" s="74" t="s">
        <v>1581</v>
      </c>
      <c r="B737" s="74" t="s">
        <v>1582</v>
      </c>
      <c r="C737" s="75" t="s">
        <v>1583</v>
      </c>
      <c r="D737" s="76" t="s">
        <v>1574</v>
      </c>
    </row>
    <row r="738" spans="1:4" x14ac:dyDescent="0.2">
      <c r="A738" s="74" t="s">
        <v>1584</v>
      </c>
      <c r="B738" s="74" t="s">
        <v>1585</v>
      </c>
      <c r="C738" s="75" t="s">
        <v>1586</v>
      </c>
      <c r="D738" s="76" t="s">
        <v>1574</v>
      </c>
    </row>
    <row r="739" spans="1:4" x14ac:dyDescent="0.2">
      <c r="A739" s="74" t="s">
        <v>1587</v>
      </c>
      <c r="B739" s="74" t="s">
        <v>1588</v>
      </c>
      <c r="C739" s="75" t="s">
        <v>1589</v>
      </c>
      <c r="D739" s="76" t="s">
        <v>1574</v>
      </c>
    </row>
    <row r="740" spans="1:4" x14ac:dyDescent="0.2">
      <c r="A740" s="74" t="s">
        <v>1590</v>
      </c>
      <c r="B740" s="74" t="s">
        <v>1591</v>
      </c>
      <c r="C740" s="75" t="s">
        <v>1592</v>
      </c>
      <c r="D740" s="76" t="s">
        <v>1574</v>
      </c>
    </row>
    <row r="741" spans="1:4" x14ac:dyDescent="0.2">
      <c r="A741" s="74" t="s">
        <v>1593</v>
      </c>
      <c r="B741" s="74" t="s">
        <v>1594</v>
      </c>
      <c r="C741" s="75" t="s">
        <v>1595</v>
      </c>
      <c r="D741" s="76" t="s">
        <v>1574</v>
      </c>
    </row>
    <row r="742" spans="1:4" x14ac:dyDescent="0.2">
      <c r="A742" s="74" t="s">
        <v>1596</v>
      </c>
      <c r="B742" s="74" t="s">
        <v>1597</v>
      </c>
      <c r="C742" s="75" t="s">
        <v>1598</v>
      </c>
      <c r="D742" s="76" t="s">
        <v>1574</v>
      </c>
    </row>
    <row r="743" spans="1:4" x14ac:dyDescent="0.2">
      <c r="A743" s="74" t="s">
        <v>1599</v>
      </c>
      <c r="B743" s="74" t="s">
        <v>1600</v>
      </c>
      <c r="C743" s="75" t="s">
        <v>1601</v>
      </c>
      <c r="D743" s="76" t="s">
        <v>1574</v>
      </c>
    </row>
    <row r="744" spans="1:4" x14ac:dyDescent="0.2">
      <c r="A744" s="74" t="s">
        <v>1602</v>
      </c>
      <c r="B744" s="74" t="s">
        <v>1603</v>
      </c>
      <c r="C744" s="75" t="s">
        <v>1604</v>
      </c>
      <c r="D744" s="76" t="s">
        <v>1574</v>
      </c>
    </row>
    <row r="745" spans="1:4" x14ac:dyDescent="0.2">
      <c r="A745" s="74" t="s">
        <v>1605</v>
      </c>
      <c r="B745" s="74" t="s">
        <v>1606</v>
      </c>
      <c r="C745" s="75" t="s">
        <v>1607</v>
      </c>
      <c r="D745" s="76" t="s">
        <v>1574</v>
      </c>
    </row>
    <row r="746" spans="1:4" x14ac:dyDescent="0.2">
      <c r="A746" s="74" t="s">
        <v>1608</v>
      </c>
      <c r="B746" s="74" t="s">
        <v>1609</v>
      </c>
      <c r="C746" s="75" t="s">
        <v>1610</v>
      </c>
      <c r="D746" s="76" t="s">
        <v>1574</v>
      </c>
    </row>
    <row r="747" spans="1:4" x14ac:dyDescent="0.2">
      <c r="A747" s="74" t="s">
        <v>1611</v>
      </c>
      <c r="B747" s="74" t="s">
        <v>1612</v>
      </c>
      <c r="C747" s="75" t="s">
        <v>1613</v>
      </c>
      <c r="D747" s="76" t="s">
        <v>1574</v>
      </c>
    </row>
    <row r="748" spans="1:4" x14ac:dyDescent="0.2">
      <c r="A748" s="74" t="s">
        <v>1614</v>
      </c>
      <c r="B748" s="74" t="s">
        <v>1615</v>
      </c>
      <c r="C748" s="75" t="s">
        <v>1616</v>
      </c>
      <c r="D748" s="76" t="s">
        <v>1574</v>
      </c>
    </row>
    <row r="749" spans="1:4" x14ac:dyDescent="0.2">
      <c r="A749" s="74" t="s">
        <v>1617</v>
      </c>
      <c r="B749" s="74" t="s">
        <v>1618</v>
      </c>
      <c r="C749" s="75" t="s">
        <v>1619</v>
      </c>
      <c r="D749" s="76" t="s">
        <v>1574</v>
      </c>
    </row>
    <row r="750" spans="1:4" x14ac:dyDescent="0.2">
      <c r="A750" s="74" t="s">
        <v>1620</v>
      </c>
      <c r="B750" s="74" t="s">
        <v>1621</v>
      </c>
      <c r="C750" s="75" t="s">
        <v>1622</v>
      </c>
      <c r="D750" s="76" t="s">
        <v>1574</v>
      </c>
    </row>
    <row r="751" spans="1:4" x14ac:dyDescent="0.2">
      <c r="A751" s="74" t="s">
        <v>1623</v>
      </c>
      <c r="B751" s="74" t="s">
        <v>1624</v>
      </c>
      <c r="C751" s="75" t="s">
        <v>1625</v>
      </c>
      <c r="D751" s="76" t="s">
        <v>312</v>
      </c>
    </row>
    <row r="752" spans="1:4" x14ac:dyDescent="0.2">
      <c r="A752" s="74" t="s">
        <v>1626</v>
      </c>
      <c r="B752" s="74" t="s">
        <v>1627</v>
      </c>
      <c r="C752" s="75" t="s">
        <v>1625</v>
      </c>
      <c r="D752" s="76" t="s">
        <v>312</v>
      </c>
    </row>
    <row r="753" spans="1:4" x14ac:dyDescent="0.2">
      <c r="A753" s="74" t="s">
        <v>1628</v>
      </c>
      <c r="B753" s="74" t="s">
        <v>1629</v>
      </c>
      <c r="C753" s="75" t="s">
        <v>1353</v>
      </c>
      <c r="D753" s="76" t="s">
        <v>312</v>
      </c>
    </row>
    <row r="754" spans="1:4" x14ac:dyDescent="0.2">
      <c r="A754" s="74" t="s">
        <v>1630</v>
      </c>
      <c r="B754" s="74" t="s">
        <v>1631</v>
      </c>
      <c r="C754" s="75" t="s">
        <v>1353</v>
      </c>
      <c r="D754" s="76" t="s">
        <v>312</v>
      </c>
    </row>
    <row r="755" spans="1:4" x14ac:dyDescent="0.2">
      <c r="A755" s="74" t="s">
        <v>1632</v>
      </c>
      <c r="B755" s="74" t="s">
        <v>1633</v>
      </c>
      <c r="C755" s="75" t="s">
        <v>1353</v>
      </c>
      <c r="D755" s="76" t="s">
        <v>312</v>
      </c>
    </row>
    <row r="756" spans="1:4" x14ac:dyDescent="0.2">
      <c r="A756" s="74" t="s">
        <v>1634</v>
      </c>
      <c r="B756" s="74" t="s">
        <v>1635</v>
      </c>
      <c r="C756" s="75" t="s">
        <v>1353</v>
      </c>
      <c r="D756" s="76" t="s">
        <v>312</v>
      </c>
    </row>
    <row r="757" spans="1:4" x14ac:dyDescent="0.2">
      <c r="A757" s="74" t="s">
        <v>1636</v>
      </c>
      <c r="B757" s="74" t="s">
        <v>1637</v>
      </c>
      <c r="C757" s="75" t="s">
        <v>1353</v>
      </c>
      <c r="D757" s="76" t="s">
        <v>312</v>
      </c>
    </row>
    <row r="758" spans="1:4" x14ac:dyDescent="0.2">
      <c r="A758" s="74" t="s">
        <v>1638</v>
      </c>
      <c r="B758" s="74" t="s">
        <v>1639</v>
      </c>
      <c r="C758" s="75" t="s">
        <v>1353</v>
      </c>
      <c r="D758" s="76" t="s">
        <v>312</v>
      </c>
    </row>
    <row r="759" spans="1:4" x14ac:dyDescent="0.2">
      <c r="A759" s="74" t="s">
        <v>1640</v>
      </c>
      <c r="B759" s="74" t="s">
        <v>1641</v>
      </c>
      <c r="C759" s="75" t="s">
        <v>1353</v>
      </c>
      <c r="D759" s="76" t="s">
        <v>312</v>
      </c>
    </row>
    <row r="760" spans="1:4" x14ac:dyDescent="0.2">
      <c r="A760" s="74" t="s">
        <v>1642</v>
      </c>
      <c r="B760" s="74" t="s">
        <v>1643</v>
      </c>
      <c r="C760" s="75" t="s">
        <v>1353</v>
      </c>
      <c r="D760" s="76" t="s">
        <v>312</v>
      </c>
    </row>
    <row r="761" spans="1:4" x14ac:dyDescent="0.2">
      <c r="A761" s="74" t="s">
        <v>1644</v>
      </c>
      <c r="B761" s="74" t="s">
        <v>1645</v>
      </c>
      <c r="C761" s="75" t="s">
        <v>1353</v>
      </c>
      <c r="D761" s="76" t="s">
        <v>312</v>
      </c>
    </row>
    <row r="762" spans="1:4" x14ac:dyDescent="0.2">
      <c r="A762" s="74" t="s">
        <v>1646</v>
      </c>
      <c r="B762" s="74" t="s">
        <v>1647</v>
      </c>
      <c r="C762" s="75" t="s">
        <v>1648</v>
      </c>
      <c r="D762" s="76" t="s">
        <v>312</v>
      </c>
    </row>
    <row r="763" spans="1:4" x14ac:dyDescent="0.2">
      <c r="A763" s="74" t="s">
        <v>1649</v>
      </c>
      <c r="B763" s="74" t="s">
        <v>1650</v>
      </c>
      <c r="C763" s="75" t="s">
        <v>1648</v>
      </c>
      <c r="D763" s="76" t="s">
        <v>312</v>
      </c>
    </row>
    <row r="764" spans="1:4" x14ac:dyDescent="0.2">
      <c r="A764" s="74" t="s">
        <v>1651</v>
      </c>
      <c r="B764" s="74" t="s">
        <v>1652</v>
      </c>
      <c r="C764" s="75" t="s">
        <v>1648</v>
      </c>
      <c r="D764" s="76" t="s">
        <v>312</v>
      </c>
    </row>
    <row r="765" spans="1:4" x14ac:dyDescent="0.2">
      <c r="A765" s="74" t="s">
        <v>1653</v>
      </c>
      <c r="B765" s="74" t="s">
        <v>1654</v>
      </c>
      <c r="C765" s="75" t="s">
        <v>1648</v>
      </c>
      <c r="D765" s="76" t="s">
        <v>312</v>
      </c>
    </row>
    <row r="766" spans="1:4" x14ac:dyDescent="0.2">
      <c r="A766" s="74" t="s">
        <v>1655</v>
      </c>
      <c r="B766" s="74" t="s">
        <v>1656</v>
      </c>
      <c r="C766" s="75" t="s">
        <v>1657</v>
      </c>
      <c r="D766" s="76" t="s">
        <v>312</v>
      </c>
    </row>
    <row r="767" spans="1:4" x14ac:dyDescent="0.2">
      <c r="A767" s="74" t="s">
        <v>1658</v>
      </c>
      <c r="B767" s="74" t="s">
        <v>1659</v>
      </c>
      <c r="C767" s="75" t="s">
        <v>1657</v>
      </c>
      <c r="D767" s="76" t="s">
        <v>312</v>
      </c>
    </row>
    <row r="768" spans="1:4" x14ac:dyDescent="0.2">
      <c r="A768" s="74" t="s">
        <v>1660</v>
      </c>
      <c r="B768" s="74" t="s">
        <v>1661</v>
      </c>
      <c r="C768" s="75" t="s">
        <v>1662</v>
      </c>
      <c r="D768" s="76" t="s">
        <v>312</v>
      </c>
    </row>
    <row r="769" spans="1:4" x14ac:dyDescent="0.2">
      <c r="A769" s="74" t="s">
        <v>1663</v>
      </c>
      <c r="B769" s="74" t="s">
        <v>1664</v>
      </c>
      <c r="C769" s="75" t="s">
        <v>1662</v>
      </c>
      <c r="D769" s="76" t="s">
        <v>312</v>
      </c>
    </row>
    <row r="770" spans="1:4" x14ac:dyDescent="0.2">
      <c r="A770" s="74" t="s">
        <v>1665</v>
      </c>
      <c r="B770" s="74" t="s">
        <v>1666</v>
      </c>
      <c r="C770" s="75" t="s">
        <v>588</v>
      </c>
      <c r="D770" s="76">
        <v>1</v>
      </c>
    </row>
    <row r="771" spans="1:4" x14ac:dyDescent="0.2">
      <c r="A771" s="74" t="s">
        <v>1665</v>
      </c>
      <c r="B771" s="74" t="s">
        <v>1667</v>
      </c>
      <c r="C771" s="75" t="s">
        <v>588</v>
      </c>
      <c r="D771" s="76">
        <v>1</v>
      </c>
    </row>
    <row r="772" spans="1:4" x14ac:dyDescent="0.2">
      <c r="A772" s="74" t="s">
        <v>1665</v>
      </c>
      <c r="B772" s="74" t="s">
        <v>1668</v>
      </c>
      <c r="C772" s="75" t="s">
        <v>588</v>
      </c>
      <c r="D772" s="76">
        <v>2</v>
      </c>
    </row>
    <row r="773" spans="1:4" x14ac:dyDescent="0.2">
      <c r="A773" s="74" t="s">
        <v>1669</v>
      </c>
      <c r="B773" s="74" t="s">
        <v>1670</v>
      </c>
      <c r="C773" s="75" t="s">
        <v>1671</v>
      </c>
      <c r="D773" s="76">
        <v>2</v>
      </c>
    </row>
    <row r="774" spans="1:4" x14ac:dyDescent="0.2">
      <c r="A774" s="74" t="s">
        <v>1669</v>
      </c>
      <c r="B774" s="74" t="s">
        <v>1672</v>
      </c>
      <c r="C774" s="75" t="s">
        <v>1671</v>
      </c>
      <c r="D774" s="76">
        <v>1</v>
      </c>
    </row>
    <row r="775" spans="1:4" x14ac:dyDescent="0.2">
      <c r="A775" s="74" t="s">
        <v>1673</v>
      </c>
      <c r="B775" s="74" t="s">
        <v>1674</v>
      </c>
      <c r="C775" s="75" t="s">
        <v>1671</v>
      </c>
      <c r="D775" s="76">
        <v>2</v>
      </c>
    </row>
    <row r="776" spans="1:4" x14ac:dyDescent="0.2">
      <c r="A776" s="74" t="s">
        <v>1673</v>
      </c>
      <c r="B776" s="74" t="s">
        <v>1675</v>
      </c>
      <c r="C776" s="75" t="s">
        <v>1671</v>
      </c>
      <c r="D776" s="76">
        <v>1</v>
      </c>
    </row>
    <row r="777" spans="1:4" x14ac:dyDescent="0.2">
      <c r="A777" s="74" t="s">
        <v>1676</v>
      </c>
      <c r="B777" s="74" t="s">
        <v>1677</v>
      </c>
      <c r="C777" s="75" t="s">
        <v>1671</v>
      </c>
      <c r="D777" s="76">
        <v>2</v>
      </c>
    </row>
    <row r="778" spans="1:4" x14ac:dyDescent="0.2">
      <c r="A778" s="74" t="s">
        <v>1676</v>
      </c>
      <c r="B778" s="74" t="s">
        <v>1678</v>
      </c>
      <c r="C778" s="75" t="s">
        <v>1671</v>
      </c>
      <c r="D778" s="76">
        <v>1</v>
      </c>
    </row>
    <row r="779" spans="1:4" x14ac:dyDescent="0.2">
      <c r="A779" s="74" t="s">
        <v>1679</v>
      </c>
      <c r="B779" s="74" t="s">
        <v>1680</v>
      </c>
      <c r="C779" s="75" t="s">
        <v>1671</v>
      </c>
      <c r="D779" s="76">
        <v>2</v>
      </c>
    </row>
    <row r="780" spans="1:4" x14ac:dyDescent="0.2">
      <c r="A780" s="74" t="s">
        <v>1679</v>
      </c>
      <c r="B780" s="74" t="s">
        <v>1681</v>
      </c>
      <c r="C780" s="75" t="s">
        <v>1671</v>
      </c>
      <c r="D780" s="76">
        <v>1</v>
      </c>
    </row>
    <row r="781" spans="1:4" x14ac:dyDescent="0.2">
      <c r="A781" s="74" t="s">
        <v>1682</v>
      </c>
      <c r="B781" s="74" t="s">
        <v>1683</v>
      </c>
      <c r="C781" s="75" t="s">
        <v>1671</v>
      </c>
      <c r="D781" s="76">
        <v>2</v>
      </c>
    </row>
    <row r="782" spans="1:4" x14ac:dyDescent="0.2">
      <c r="A782" s="74" t="s">
        <v>1682</v>
      </c>
      <c r="B782" s="74" t="s">
        <v>1684</v>
      </c>
      <c r="C782" s="75" t="s">
        <v>1671</v>
      </c>
      <c r="D782" s="76">
        <v>1</v>
      </c>
    </row>
    <row r="783" spans="1:4" x14ac:dyDescent="0.2">
      <c r="A783" s="74" t="s">
        <v>1685</v>
      </c>
      <c r="B783" s="74" t="s">
        <v>1686</v>
      </c>
      <c r="C783" s="75" t="s">
        <v>1671</v>
      </c>
      <c r="D783" s="76">
        <v>2</v>
      </c>
    </row>
    <row r="784" spans="1:4" x14ac:dyDescent="0.2">
      <c r="A784" s="74" t="s">
        <v>1685</v>
      </c>
      <c r="B784" s="74" t="s">
        <v>1687</v>
      </c>
      <c r="C784" s="75" t="s">
        <v>1671</v>
      </c>
      <c r="D784" s="76">
        <v>1</v>
      </c>
    </row>
    <row r="785" spans="1:4" x14ac:dyDescent="0.2">
      <c r="A785" s="74" t="s">
        <v>1688</v>
      </c>
      <c r="B785" s="74" t="s">
        <v>1689</v>
      </c>
      <c r="C785" s="75" t="s">
        <v>1671</v>
      </c>
      <c r="D785" s="76">
        <v>2</v>
      </c>
    </row>
    <row r="786" spans="1:4" x14ac:dyDescent="0.2">
      <c r="A786" s="74" t="s">
        <v>1688</v>
      </c>
      <c r="B786" s="74" t="s">
        <v>1690</v>
      </c>
      <c r="C786" s="75" t="s">
        <v>1671</v>
      </c>
      <c r="D786" s="76">
        <v>1</v>
      </c>
    </row>
    <row r="787" spans="1:4" x14ac:dyDescent="0.2">
      <c r="A787" s="74" t="s">
        <v>1691</v>
      </c>
      <c r="B787" s="74" t="s">
        <v>1692</v>
      </c>
      <c r="C787" s="75" t="s">
        <v>1693</v>
      </c>
      <c r="D787" s="76">
        <v>2</v>
      </c>
    </row>
    <row r="788" spans="1:4" x14ac:dyDescent="0.2">
      <c r="A788" s="74" t="s">
        <v>1694</v>
      </c>
      <c r="B788" s="74" t="s">
        <v>1695</v>
      </c>
      <c r="C788" s="75" t="s">
        <v>1671</v>
      </c>
      <c r="D788" s="76">
        <v>2</v>
      </c>
    </row>
    <row r="789" spans="1:4" x14ac:dyDescent="0.2">
      <c r="A789" s="74" t="s">
        <v>1694</v>
      </c>
      <c r="B789" s="74" t="s">
        <v>1696</v>
      </c>
      <c r="C789" s="75" t="s">
        <v>1671</v>
      </c>
      <c r="D789" s="76">
        <v>1</v>
      </c>
    </row>
    <row r="790" spans="1:4" x14ac:dyDescent="0.2">
      <c r="A790" s="74" t="s">
        <v>1697</v>
      </c>
      <c r="B790" s="74" t="s">
        <v>1698</v>
      </c>
      <c r="C790" s="75" t="s">
        <v>1693</v>
      </c>
      <c r="D790" s="76">
        <v>2</v>
      </c>
    </row>
    <row r="791" spans="1:4" x14ac:dyDescent="0.2">
      <c r="A791" s="74" t="s">
        <v>1699</v>
      </c>
      <c r="B791" s="74" t="s">
        <v>1700</v>
      </c>
      <c r="C791" s="75" t="s">
        <v>1671</v>
      </c>
      <c r="D791" s="76">
        <v>2</v>
      </c>
    </row>
    <row r="792" spans="1:4" x14ac:dyDescent="0.2">
      <c r="A792" s="74" t="s">
        <v>1699</v>
      </c>
      <c r="B792" s="74" t="s">
        <v>1701</v>
      </c>
      <c r="C792" s="75" t="s">
        <v>1671</v>
      </c>
      <c r="D792" s="76">
        <v>1</v>
      </c>
    </row>
    <row r="793" spans="1:4" x14ac:dyDescent="0.2">
      <c r="A793" s="74" t="s">
        <v>1702</v>
      </c>
      <c r="B793" s="74" t="s">
        <v>1703</v>
      </c>
      <c r="C793" s="75" t="s">
        <v>1693</v>
      </c>
      <c r="D793" s="76">
        <v>2</v>
      </c>
    </row>
    <row r="794" spans="1:4" x14ac:dyDescent="0.2">
      <c r="A794" s="74" t="s">
        <v>1704</v>
      </c>
      <c r="B794" s="74" t="s">
        <v>1705</v>
      </c>
      <c r="C794" s="75" t="s">
        <v>1671</v>
      </c>
      <c r="D794" s="76">
        <v>2</v>
      </c>
    </row>
    <row r="795" spans="1:4" x14ac:dyDescent="0.2">
      <c r="A795" s="74" t="s">
        <v>1704</v>
      </c>
      <c r="B795" s="74" t="s">
        <v>1706</v>
      </c>
      <c r="C795" s="75" t="s">
        <v>1671</v>
      </c>
      <c r="D795" s="76">
        <v>1</v>
      </c>
    </row>
    <row r="796" spans="1:4" x14ac:dyDescent="0.2">
      <c r="A796" s="74" t="s">
        <v>1707</v>
      </c>
      <c r="B796" s="74" t="s">
        <v>1708</v>
      </c>
      <c r="C796" s="75" t="s">
        <v>1693</v>
      </c>
      <c r="D796" s="76">
        <v>2</v>
      </c>
    </row>
    <row r="797" spans="1:4" x14ac:dyDescent="0.2">
      <c r="A797" s="74" t="s">
        <v>1709</v>
      </c>
      <c r="B797" s="74" t="s">
        <v>1710</v>
      </c>
      <c r="C797" s="75" t="s">
        <v>1671</v>
      </c>
      <c r="D797" s="76">
        <v>2</v>
      </c>
    </row>
    <row r="798" spans="1:4" x14ac:dyDescent="0.2">
      <c r="A798" s="74" t="s">
        <v>1709</v>
      </c>
      <c r="B798" s="74" t="s">
        <v>1711</v>
      </c>
      <c r="C798" s="75" t="s">
        <v>1671</v>
      </c>
      <c r="D798" s="76">
        <v>1</v>
      </c>
    </row>
    <row r="799" spans="1:4" x14ac:dyDescent="0.2">
      <c r="A799" s="74" t="s">
        <v>1712</v>
      </c>
      <c r="B799" s="74" t="s">
        <v>1713</v>
      </c>
      <c r="C799" s="75" t="s">
        <v>1693</v>
      </c>
      <c r="D799" s="76">
        <v>2</v>
      </c>
    </row>
    <row r="800" spans="1:4" x14ac:dyDescent="0.2">
      <c r="A800" s="74" t="s">
        <v>1714</v>
      </c>
      <c r="B800" s="74" t="s">
        <v>1715</v>
      </c>
      <c r="C800" s="75" t="s">
        <v>1671</v>
      </c>
      <c r="D800" s="76">
        <v>2</v>
      </c>
    </row>
    <row r="801" spans="1:4" x14ac:dyDescent="0.2">
      <c r="A801" s="74" t="s">
        <v>1714</v>
      </c>
      <c r="B801" s="74" t="s">
        <v>1716</v>
      </c>
      <c r="C801" s="75" t="s">
        <v>1671</v>
      </c>
      <c r="D801" s="76">
        <v>1</v>
      </c>
    </row>
    <row r="802" spans="1:4" x14ac:dyDescent="0.2">
      <c r="A802" s="74" t="s">
        <v>1717</v>
      </c>
      <c r="B802" s="74" t="s">
        <v>1718</v>
      </c>
      <c r="C802" s="75" t="s">
        <v>1693</v>
      </c>
      <c r="D802" s="76">
        <v>2</v>
      </c>
    </row>
    <row r="803" spans="1:4" x14ac:dyDescent="0.2">
      <c r="A803" s="74" t="s">
        <v>1719</v>
      </c>
      <c r="B803" s="74" t="s">
        <v>1720</v>
      </c>
      <c r="C803" s="75" t="s">
        <v>1671</v>
      </c>
      <c r="D803" s="76">
        <v>2</v>
      </c>
    </row>
    <row r="804" spans="1:4" x14ac:dyDescent="0.2">
      <c r="A804" s="74" t="s">
        <v>1719</v>
      </c>
      <c r="B804" s="74" t="s">
        <v>1721</v>
      </c>
      <c r="C804" s="75" t="s">
        <v>1671</v>
      </c>
      <c r="D804" s="76">
        <v>1</v>
      </c>
    </row>
    <row r="805" spans="1:4" x14ac:dyDescent="0.2">
      <c r="A805" s="74" t="s">
        <v>1722</v>
      </c>
      <c r="B805" s="74" t="s">
        <v>1723</v>
      </c>
      <c r="C805" s="75" t="s">
        <v>1693</v>
      </c>
      <c r="D805" s="76">
        <v>2</v>
      </c>
    </row>
    <row r="806" spans="1:4" x14ac:dyDescent="0.2">
      <c r="A806" s="74" t="s">
        <v>1724</v>
      </c>
      <c r="B806" s="74" t="s">
        <v>1725</v>
      </c>
      <c r="C806" s="75" t="s">
        <v>1671</v>
      </c>
      <c r="D806" s="76">
        <v>2</v>
      </c>
    </row>
    <row r="807" spans="1:4" x14ac:dyDescent="0.2">
      <c r="A807" s="74" t="s">
        <v>1724</v>
      </c>
      <c r="B807" s="74" t="s">
        <v>1726</v>
      </c>
      <c r="C807" s="75" t="s">
        <v>1671</v>
      </c>
      <c r="D807" s="76">
        <v>1</v>
      </c>
    </row>
    <row r="808" spans="1:4" x14ac:dyDescent="0.2">
      <c r="A808" s="74" t="s">
        <v>1727</v>
      </c>
      <c r="B808" s="74" t="s">
        <v>1728</v>
      </c>
      <c r="C808" s="75" t="s">
        <v>1693</v>
      </c>
      <c r="D808" s="76">
        <v>2</v>
      </c>
    </row>
    <row r="809" spans="1:4" x14ac:dyDescent="0.2">
      <c r="A809" s="74" t="s">
        <v>1729</v>
      </c>
      <c r="B809" s="74" t="s">
        <v>1730</v>
      </c>
      <c r="C809" s="75" t="s">
        <v>1671</v>
      </c>
      <c r="D809" s="76">
        <v>2</v>
      </c>
    </row>
    <row r="810" spans="1:4" x14ac:dyDescent="0.2">
      <c r="A810" s="74" t="s">
        <v>1729</v>
      </c>
      <c r="B810" s="74" t="s">
        <v>1731</v>
      </c>
      <c r="C810" s="75" t="s">
        <v>1671</v>
      </c>
      <c r="D810" s="76">
        <v>1</v>
      </c>
    </row>
    <row r="811" spans="1:4" x14ac:dyDescent="0.2">
      <c r="A811" s="74" t="s">
        <v>1732</v>
      </c>
      <c r="B811" s="74" t="s">
        <v>1733</v>
      </c>
      <c r="C811" s="75" t="s">
        <v>1693</v>
      </c>
      <c r="D811" s="76">
        <v>2</v>
      </c>
    </row>
    <row r="812" spans="1:4" x14ac:dyDescent="0.2">
      <c r="A812" s="74" t="s">
        <v>1734</v>
      </c>
      <c r="B812" s="74" t="s">
        <v>1735</v>
      </c>
      <c r="C812" s="75" t="s">
        <v>1671</v>
      </c>
      <c r="D812" s="76">
        <v>2</v>
      </c>
    </row>
    <row r="813" spans="1:4" x14ac:dyDescent="0.2">
      <c r="A813" s="74" t="s">
        <v>1734</v>
      </c>
      <c r="B813" s="74" t="s">
        <v>1736</v>
      </c>
      <c r="C813" s="75" t="s">
        <v>1671</v>
      </c>
      <c r="D813" s="76">
        <v>1</v>
      </c>
    </row>
    <row r="814" spans="1:4" x14ac:dyDescent="0.2">
      <c r="A814" s="74" t="s">
        <v>1737</v>
      </c>
      <c r="B814" s="74" t="s">
        <v>1738</v>
      </c>
      <c r="C814" s="75" t="s">
        <v>1693</v>
      </c>
      <c r="D814" s="76">
        <v>2</v>
      </c>
    </row>
    <row r="815" spans="1:4" x14ac:dyDescent="0.2">
      <c r="A815" s="74" t="s">
        <v>1739</v>
      </c>
      <c r="B815" s="74" t="s">
        <v>1740</v>
      </c>
      <c r="C815" s="75" t="s">
        <v>1671</v>
      </c>
      <c r="D815" s="76">
        <v>2</v>
      </c>
    </row>
    <row r="816" spans="1:4" x14ac:dyDescent="0.2">
      <c r="A816" s="74" t="s">
        <v>1739</v>
      </c>
      <c r="B816" s="74" t="s">
        <v>1741</v>
      </c>
      <c r="C816" s="75" t="s">
        <v>1671</v>
      </c>
      <c r="D816" s="76">
        <v>1</v>
      </c>
    </row>
    <row r="817" spans="1:4" x14ac:dyDescent="0.2">
      <c r="A817" s="74" t="s">
        <v>1742</v>
      </c>
      <c r="B817" s="74" t="s">
        <v>1743</v>
      </c>
      <c r="C817" s="75" t="s">
        <v>1671</v>
      </c>
      <c r="D817" s="76">
        <v>2</v>
      </c>
    </row>
    <row r="818" spans="1:4" x14ac:dyDescent="0.2">
      <c r="A818" s="74" t="s">
        <v>1742</v>
      </c>
      <c r="B818" s="74" t="s">
        <v>1744</v>
      </c>
      <c r="C818" s="75" t="s">
        <v>1671</v>
      </c>
      <c r="D818" s="76">
        <v>1</v>
      </c>
    </row>
    <row r="819" spans="1:4" x14ac:dyDescent="0.2">
      <c r="A819" s="74" t="s">
        <v>1745</v>
      </c>
      <c r="B819" s="74" t="s">
        <v>1746</v>
      </c>
      <c r="C819" s="75" t="s">
        <v>1693</v>
      </c>
      <c r="D819" s="76">
        <v>2</v>
      </c>
    </row>
    <row r="820" spans="1:4" x14ac:dyDescent="0.2">
      <c r="A820" s="74" t="s">
        <v>1747</v>
      </c>
      <c r="B820" s="74" t="s">
        <v>1748</v>
      </c>
      <c r="C820" s="75" t="s">
        <v>1671</v>
      </c>
      <c r="D820" s="76">
        <v>2</v>
      </c>
    </row>
    <row r="821" spans="1:4" x14ac:dyDescent="0.2">
      <c r="A821" s="74" t="s">
        <v>1747</v>
      </c>
      <c r="B821" s="74" t="s">
        <v>1749</v>
      </c>
      <c r="C821" s="75" t="s">
        <v>1671</v>
      </c>
      <c r="D821" s="76">
        <v>1</v>
      </c>
    </row>
    <row r="822" spans="1:4" x14ac:dyDescent="0.2">
      <c r="A822" s="74" t="s">
        <v>1750</v>
      </c>
      <c r="B822" s="74" t="s">
        <v>1751</v>
      </c>
      <c r="C822" s="75" t="s">
        <v>1752</v>
      </c>
      <c r="D822" s="76">
        <v>2</v>
      </c>
    </row>
    <row r="823" spans="1:4" x14ac:dyDescent="0.2">
      <c r="A823" s="74" t="s">
        <v>1753</v>
      </c>
      <c r="B823" s="74" t="s">
        <v>1754</v>
      </c>
      <c r="C823" s="75" t="s">
        <v>1671</v>
      </c>
      <c r="D823" s="76">
        <v>2</v>
      </c>
    </row>
    <row r="824" spans="1:4" x14ac:dyDescent="0.2">
      <c r="A824" s="74" t="s">
        <v>1753</v>
      </c>
      <c r="B824" s="74" t="s">
        <v>1755</v>
      </c>
      <c r="C824" s="75" t="s">
        <v>1671</v>
      </c>
      <c r="D824" s="76">
        <v>1</v>
      </c>
    </row>
    <row r="825" spans="1:4" x14ac:dyDescent="0.2">
      <c r="A825" s="74" t="s">
        <v>1756</v>
      </c>
      <c r="B825" s="74" t="s">
        <v>1757</v>
      </c>
      <c r="C825" s="75" t="s">
        <v>1752</v>
      </c>
      <c r="D825" s="76">
        <v>2</v>
      </c>
    </row>
    <row r="826" spans="1:4" x14ac:dyDescent="0.2">
      <c r="A826" s="74" t="s">
        <v>1758</v>
      </c>
      <c r="B826" s="74" t="s">
        <v>1759</v>
      </c>
      <c r="C826" s="75" t="s">
        <v>1671</v>
      </c>
      <c r="D826" s="76">
        <v>2</v>
      </c>
    </row>
    <row r="827" spans="1:4" x14ac:dyDescent="0.2">
      <c r="A827" s="74" t="s">
        <v>1758</v>
      </c>
      <c r="B827" s="74" t="s">
        <v>1760</v>
      </c>
      <c r="C827" s="75" t="s">
        <v>1671</v>
      </c>
      <c r="D827" s="76">
        <v>1</v>
      </c>
    </row>
    <row r="828" spans="1:4" x14ac:dyDescent="0.2">
      <c r="A828" s="74" t="s">
        <v>1761</v>
      </c>
      <c r="B828" s="74" t="s">
        <v>1762</v>
      </c>
      <c r="C828" s="75" t="s">
        <v>1752</v>
      </c>
      <c r="D828" s="76">
        <v>2</v>
      </c>
    </row>
    <row r="829" spans="1:4" x14ac:dyDescent="0.2">
      <c r="A829" s="74" t="s">
        <v>1763</v>
      </c>
      <c r="B829" s="74" t="s">
        <v>1764</v>
      </c>
      <c r="C829" s="75" t="s">
        <v>1671</v>
      </c>
      <c r="D829" s="76">
        <v>2</v>
      </c>
    </row>
    <row r="830" spans="1:4" x14ac:dyDescent="0.2">
      <c r="A830" s="74" t="s">
        <v>1763</v>
      </c>
      <c r="B830" s="74" t="s">
        <v>1765</v>
      </c>
      <c r="C830" s="75" t="s">
        <v>1671</v>
      </c>
      <c r="D830" s="76">
        <v>1</v>
      </c>
    </row>
    <row r="831" spans="1:4" x14ac:dyDescent="0.2">
      <c r="A831" s="74" t="s">
        <v>1766</v>
      </c>
      <c r="B831" s="74" t="s">
        <v>1767</v>
      </c>
      <c r="C831" s="75" t="s">
        <v>1752</v>
      </c>
      <c r="D831" s="76">
        <v>2</v>
      </c>
    </row>
    <row r="832" spans="1:4" x14ac:dyDescent="0.2">
      <c r="A832" s="74" t="s">
        <v>1768</v>
      </c>
      <c r="B832" s="74" t="s">
        <v>1769</v>
      </c>
      <c r="C832" s="75" t="s">
        <v>1671</v>
      </c>
      <c r="D832" s="76">
        <v>2</v>
      </c>
    </row>
    <row r="833" spans="1:4" x14ac:dyDescent="0.2">
      <c r="A833" s="74" t="s">
        <v>1768</v>
      </c>
      <c r="B833" s="74" t="s">
        <v>1770</v>
      </c>
      <c r="C833" s="75" t="s">
        <v>1671</v>
      </c>
      <c r="D833" s="76">
        <v>1</v>
      </c>
    </row>
    <row r="834" spans="1:4" x14ac:dyDescent="0.2">
      <c r="A834" s="74" t="s">
        <v>1771</v>
      </c>
      <c r="B834" s="74" t="s">
        <v>1772</v>
      </c>
      <c r="C834" s="75" t="s">
        <v>1752</v>
      </c>
      <c r="D834" s="76">
        <v>2</v>
      </c>
    </row>
    <row r="835" spans="1:4" x14ac:dyDescent="0.2">
      <c r="A835" s="74" t="s">
        <v>1773</v>
      </c>
      <c r="B835" s="74" t="s">
        <v>1774</v>
      </c>
      <c r="C835" s="75" t="s">
        <v>1671</v>
      </c>
      <c r="D835" s="76">
        <v>2</v>
      </c>
    </row>
    <row r="836" spans="1:4" x14ac:dyDescent="0.2">
      <c r="A836" s="74" t="s">
        <v>1773</v>
      </c>
      <c r="B836" s="74" t="s">
        <v>1775</v>
      </c>
      <c r="C836" s="75" t="s">
        <v>1671</v>
      </c>
      <c r="D836" s="76">
        <v>1</v>
      </c>
    </row>
    <row r="837" spans="1:4" x14ac:dyDescent="0.2">
      <c r="A837" s="74" t="s">
        <v>1776</v>
      </c>
      <c r="B837" s="74" t="s">
        <v>1777</v>
      </c>
      <c r="C837" s="75" t="s">
        <v>1752</v>
      </c>
      <c r="D837" s="76">
        <v>2</v>
      </c>
    </row>
    <row r="838" spans="1:4" x14ac:dyDescent="0.2">
      <c r="A838" s="74" t="s">
        <v>1778</v>
      </c>
      <c r="B838" s="74" t="s">
        <v>1779</v>
      </c>
      <c r="C838" s="75" t="s">
        <v>1671</v>
      </c>
      <c r="D838" s="76">
        <v>2</v>
      </c>
    </row>
    <row r="839" spans="1:4" x14ac:dyDescent="0.2">
      <c r="A839" s="74" t="s">
        <v>1778</v>
      </c>
      <c r="B839" s="74" t="s">
        <v>1780</v>
      </c>
      <c r="C839" s="75" t="s">
        <v>1671</v>
      </c>
      <c r="D839" s="76">
        <v>1</v>
      </c>
    </row>
    <row r="840" spans="1:4" x14ac:dyDescent="0.2">
      <c r="A840" s="74" t="s">
        <v>1781</v>
      </c>
      <c r="B840" s="74" t="s">
        <v>1782</v>
      </c>
      <c r="C840" s="75" t="s">
        <v>1752</v>
      </c>
      <c r="D840" s="76">
        <v>2</v>
      </c>
    </row>
    <row r="841" spans="1:4" x14ac:dyDescent="0.2">
      <c r="A841" s="74" t="s">
        <v>1783</v>
      </c>
      <c r="B841" s="74" t="s">
        <v>1784</v>
      </c>
      <c r="C841" s="75" t="s">
        <v>1671</v>
      </c>
      <c r="D841" s="76">
        <v>2</v>
      </c>
    </row>
    <row r="842" spans="1:4" x14ac:dyDescent="0.2">
      <c r="A842" s="74" t="s">
        <v>1783</v>
      </c>
      <c r="B842" s="74" t="s">
        <v>1785</v>
      </c>
      <c r="C842" s="75" t="s">
        <v>1671</v>
      </c>
      <c r="D842" s="76">
        <v>1</v>
      </c>
    </row>
    <row r="843" spans="1:4" x14ac:dyDescent="0.2">
      <c r="A843" s="74" t="s">
        <v>1786</v>
      </c>
      <c r="B843" s="74" t="s">
        <v>1787</v>
      </c>
      <c r="C843" s="75" t="s">
        <v>1752</v>
      </c>
      <c r="D843" s="76">
        <v>2</v>
      </c>
    </row>
    <row r="844" spans="1:4" x14ac:dyDescent="0.2">
      <c r="A844" s="74" t="s">
        <v>1788</v>
      </c>
      <c r="B844" s="74" t="s">
        <v>1789</v>
      </c>
      <c r="C844" s="75" t="s">
        <v>1671</v>
      </c>
      <c r="D844" s="76">
        <v>2</v>
      </c>
    </row>
    <row r="845" spans="1:4" x14ac:dyDescent="0.2">
      <c r="A845" s="74" t="s">
        <v>1788</v>
      </c>
      <c r="B845" s="74" t="s">
        <v>1790</v>
      </c>
      <c r="C845" s="75" t="s">
        <v>1671</v>
      </c>
      <c r="D845" s="76">
        <v>1</v>
      </c>
    </row>
    <row r="846" spans="1:4" x14ac:dyDescent="0.2">
      <c r="A846" s="74" t="s">
        <v>1791</v>
      </c>
      <c r="B846" s="74" t="s">
        <v>1792</v>
      </c>
      <c r="C846" s="75" t="s">
        <v>1752</v>
      </c>
      <c r="D846" s="76">
        <v>2</v>
      </c>
    </row>
    <row r="847" spans="1:4" x14ac:dyDescent="0.2">
      <c r="A847" s="74" t="s">
        <v>1793</v>
      </c>
      <c r="B847" s="74" t="s">
        <v>1794</v>
      </c>
      <c r="C847" s="75" t="s">
        <v>1795</v>
      </c>
      <c r="D847" s="76">
        <v>2</v>
      </c>
    </row>
    <row r="848" spans="1:4" x14ac:dyDescent="0.2">
      <c r="A848" s="74" t="s">
        <v>1796</v>
      </c>
      <c r="B848" s="74" t="s">
        <v>1797</v>
      </c>
      <c r="C848" s="75" t="s">
        <v>1798</v>
      </c>
      <c r="D848" s="76">
        <v>2</v>
      </c>
    </row>
    <row r="849" spans="1:4" x14ac:dyDescent="0.2">
      <c r="A849" s="74" t="s">
        <v>1799</v>
      </c>
      <c r="B849" s="74" t="s">
        <v>1800</v>
      </c>
      <c r="C849" s="75" t="s">
        <v>1798</v>
      </c>
      <c r="D849" s="76">
        <v>2</v>
      </c>
    </row>
    <row r="850" spans="1:4" x14ac:dyDescent="0.2">
      <c r="A850" s="74" t="s">
        <v>1801</v>
      </c>
      <c r="B850" s="74" t="s">
        <v>1670</v>
      </c>
      <c r="C850" s="75" t="s">
        <v>1671</v>
      </c>
      <c r="D850" s="76">
        <v>1</v>
      </c>
    </row>
    <row r="851" spans="1:4" x14ac:dyDescent="0.2">
      <c r="A851" s="74" t="s">
        <v>1802</v>
      </c>
      <c r="B851" s="74" t="s">
        <v>1803</v>
      </c>
      <c r="C851" s="75" t="s">
        <v>1671</v>
      </c>
      <c r="D851" s="76">
        <v>1</v>
      </c>
    </row>
    <row r="852" spans="1:4" x14ac:dyDescent="0.2">
      <c r="A852" s="74" t="s">
        <v>1804</v>
      </c>
      <c r="B852" s="74" t="s">
        <v>1805</v>
      </c>
      <c r="C852" s="75" t="s">
        <v>1671</v>
      </c>
      <c r="D852" s="76">
        <v>1</v>
      </c>
    </row>
    <row r="853" spans="1:4" x14ac:dyDescent="0.2">
      <c r="A853" s="74" t="s">
        <v>1806</v>
      </c>
      <c r="B853" s="74" t="s">
        <v>1807</v>
      </c>
      <c r="C853" s="75" t="s">
        <v>1671</v>
      </c>
      <c r="D853" s="76">
        <v>1</v>
      </c>
    </row>
    <row r="854" spans="1:4" x14ac:dyDescent="0.2">
      <c r="A854" s="74" t="s">
        <v>1808</v>
      </c>
      <c r="B854" s="74" t="s">
        <v>1809</v>
      </c>
      <c r="C854" s="75" t="s">
        <v>1671</v>
      </c>
      <c r="D854" s="76">
        <v>1</v>
      </c>
    </row>
    <row r="855" spans="1:4" x14ac:dyDescent="0.2">
      <c r="A855" s="74" t="s">
        <v>1810</v>
      </c>
      <c r="B855" s="74" t="s">
        <v>1811</v>
      </c>
      <c r="C855" s="75" t="s">
        <v>1671</v>
      </c>
      <c r="D855" s="76">
        <v>1</v>
      </c>
    </row>
    <row r="856" spans="1:4" x14ac:dyDescent="0.2">
      <c r="A856" s="74" t="s">
        <v>1812</v>
      </c>
      <c r="B856" s="74" t="s">
        <v>1813</v>
      </c>
      <c r="C856" s="75" t="s">
        <v>1814</v>
      </c>
      <c r="D856" s="76">
        <v>2</v>
      </c>
    </row>
    <row r="857" spans="1:4" x14ac:dyDescent="0.2">
      <c r="A857" s="74" t="s">
        <v>1812</v>
      </c>
      <c r="B857" s="74" t="s">
        <v>1815</v>
      </c>
      <c r="C857" s="75" t="s">
        <v>1814</v>
      </c>
      <c r="D857" s="76">
        <v>1</v>
      </c>
    </row>
    <row r="858" spans="1:4" x14ac:dyDescent="0.2">
      <c r="A858" s="74" t="s">
        <v>1816</v>
      </c>
      <c r="B858" s="74" t="s">
        <v>1817</v>
      </c>
      <c r="C858" s="75" t="s">
        <v>1818</v>
      </c>
      <c r="D858" s="76">
        <v>1</v>
      </c>
    </row>
    <row r="859" spans="1:4" x14ac:dyDescent="0.2">
      <c r="A859" s="74" t="s">
        <v>1819</v>
      </c>
      <c r="B859" s="74" t="s">
        <v>1820</v>
      </c>
      <c r="C859" s="75" t="s">
        <v>1821</v>
      </c>
      <c r="D859" s="76">
        <v>2</v>
      </c>
    </row>
    <row r="860" spans="1:4" x14ac:dyDescent="0.2">
      <c r="A860" s="74" t="s">
        <v>1819</v>
      </c>
      <c r="B860" s="74" t="s">
        <v>1822</v>
      </c>
      <c r="C860" s="75" t="s">
        <v>1821</v>
      </c>
      <c r="D860" s="76">
        <v>1</v>
      </c>
    </row>
    <row r="861" spans="1:4" x14ac:dyDescent="0.2">
      <c r="A861" s="74" t="s">
        <v>1823</v>
      </c>
      <c r="B861" s="74" t="s">
        <v>1824</v>
      </c>
      <c r="C861" s="75" t="s">
        <v>1825</v>
      </c>
      <c r="D861" s="76">
        <v>1</v>
      </c>
    </row>
    <row r="862" spans="1:4" x14ac:dyDescent="0.2">
      <c r="A862" s="74" t="s">
        <v>1826</v>
      </c>
      <c r="B862" s="74" t="s">
        <v>1827</v>
      </c>
      <c r="C862" s="75" t="s">
        <v>1828</v>
      </c>
      <c r="D862" s="76">
        <v>2</v>
      </c>
    </row>
    <row r="863" spans="1:4" x14ac:dyDescent="0.2">
      <c r="A863" s="74" t="s">
        <v>1826</v>
      </c>
      <c r="B863" s="74" t="s">
        <v>1829</v>
      </c>
      <c r="C863" s="75" t="s">
        <v>1828</v>
      </c>
      <c r="D863" s="76">
        <v>1</v>
      </c>
    </row>
    <row r="864" spans="1:4" x14ac:dyDescent="0.2">
      <c r="A864" s="74" t="s">
        <v>1830</v>
      </c>
      <c r="B864" s="74" t="s">
        <v>1831</v>
      </c>
      <c r="C864" s="75" t="s">
        <v>1832</v>
      </c>
      <c r="D864" s="76">
        <v>1</v>
      </c>
    </row>
    <row r="865" spans="1:4" x14ac:dyDescent="0.2">
      <c r="A865" s="74" t="s">
        <v>1833</v>
      </c>
      <c r="B865" s="74" t="s">
        <v>1834</v>
      </c>
      <c r="C865" s="75" t="s">
        <v>1671</v>
      </c>
      <c r="D865" s="76">
        <v>2</v>
      </c>
    </row>
    <row r="866" spans="1:4" x14ac:dyDescent="0.2">
      <c r="A866" s="74" t="s">
        <v>1833</v>
      </c>
      <c r="B866" s="74" t="s">
        <v>1835</v>
      </c>
      <c r="C866" s="75" t="s">
        <v>1671</v>
      </c>
      <c r="D866" s="76">
        <v>1</v>
      </c>
    </row>
    <row r="867" spans="1:4" x14ac:dyDescent="0.2">
      <c r="A867" s="74" t="s">
        <v>1836</v>
      </c>
      <c r="B867" s="74" t="s">
        <v>1837</v>
      </c>
      <c r="C867" s="75" t="s">
        <v>1693</v>
      </c>
      <c r="D867" s="76">
        <v>2</v>
      </c>
    </row>
    <row r="868" spans="1:4" x14ac:dyDescent="0.2">
      <c r="A868" s="74" t="s">
        <v>1838</v>
      </c>
      <c r="B868" s="74" t="s">
        <v>1839</v>
      </c>
      <c r="C868" s="75" t="s">
        <v>1338</v>
      </c>
      <c r="D868" s="76">
        <v>1</v>
      </c>
    </row>
    <row r="869" spans="1:4" x14ac:dyDescent="0.2">
      <c r="A869" s="74" t="s">
        <v>1840</v>
      </c>
      <c r="B869" s="74" t="s">
        <v>1841</v>
      </c>
      <c r="C869" s="75" t="s">
        <v>1842</v>
      </c>
      <c r="D869" s="76">
        <v>2</v>
      </c>
    </row>
    <row r="870" spans="1:4" x14ac:dyDescent="0.2">
      <c r="A870" s="74" t="s">
        <v>1840</v>
      </c>
      <c r="B870" s="74" t="s">
        <v>1843</v>
      </c>
      <c r="C870" s="75" t="s">
        <v>1842</v>
      </c>
      <c r="D870" s="76">
        <v>1</v>
      </c>
    </row>
    <row r="871" spans="1:4" x14ac:dyDescent="0.2">
      <c r="A871" s="74" t="s">
        <v>1844</v>
      </c>
      <c r="B871" s="74" t="s">
        <v>1845</v>
      </c>
      <c r="C871" s="75" t="s">
        <v>1846</v>
      </c>
      <c r="D871" s="76" t="s">
        <v>312</v>
      </c>
    </row>
    <row r="872" spans="1:4" x14ac:dyDescent="0.2">
      <c r="A872" s="74" t="s">
        <v>1847</v>
      </c>
      <c r="B872" s="74" t="s">
        <v>1848</v>
      </c>
      <c r="C872" s="75" t="s">
        <v>1842</v>
      </c>
      <c r="D872" s="76">
        <v>2</v>
      </c>
    </row>
    <row r="873" spans="1:4" x14ac:dyDescent="0.2">
      <c r="A873" s="74" t="s">
        <v>1847</v>
      </c>
      <c r="B873" s="74" t="s">
        <v>1849</v>
      </c>
      <c r="C873" s="75" t="s">
        <v>1842</v>
      </c>
      <c r="D873" s="76">
        <v>1</v>
      </c>
    </row>
    <row r="874" spans="1:4" x14ac:dyDescent="0.2">
      <c r="A874" s="74" t="s">
        <v>1850</v>
      </c>
      <c r="B874" s="74" t="s">
        <v>1851</v>
      </c>
      <c r="C874" s="75" t="s">
        <v>1846</v>
      </c>
      <c r="D874" s="76" t="s">
        <v>312</v>
      </c>
    </row>
    <row r="875" spans="1:4" x14ac:dyDescent="0.2">
      <c r="A875" s="74" t="s">
        <v>1852</v>
      </c>
      <c r="B875" s="74" t="s">
        <v>1853</v>
      </c>
      <c r="C875" s="75" t="s">
        <v>1842</v>
      </c>
      <c r="D875" s="76">
        <v>2</v>
      </c>
    </row>
    <row r="876" spans="1:4" x14ac:dyDescent="0.2">
      <c r="A876" s="74" t="s">
        <v>1852</v>
      </c>
      <c r="B876" s="74" t="s">
        <v>1854</v>
      </c>
      <c r="C876" s="75" t="s">
        <v>1842</v>
      </c>
      <c r="D876" s="76">
        <v>1</v>
      </c>
    </row>
    <row r="877" spans="1:4" x14ac:dyDescent="0.2">
      <c r="A877" s="74" t="s">
        <v>1855</v>
      </c>
      <c r="B877" s="74" t="s">
        <v>1856</v>
      </c>
      <c r="C877" s="75" t="s">
        <v>1846</v>
      </c>
      <c r="D877" s="76" t="s">
        <v>312</v>
      </c>
    </row>
    <row r="878" spans="1:4" x14ac:dyDescent="0.2">
      <c r="A878" s="74" t="s">
        <v>1857</v>
      </c>
      <c r="B878" s="74" t="s">
        <v>1858</v>
      </c>
      <c r="C878" s="75" t="s">
        <v>1842</v>
      </c>
      <c r="D878" s="76">
        <v>2</v>
      </c>
    </row>
    <row r="879" spans="1:4" x14ac:dyDescent="0.2">
      <c r="A879" s="74" t="s">
        <v>1857</v>
      </c>
      <c r="B879" s="74" t="s">
        <v>1859</v>
      </c>
      <c r="C879" s="75" t="s">
        <v>1842</v>
      </c>
      <c r="D879" s="76">
        <v>1</v>
      </c>
    </row>
    <row r="880" spans="1:4" x14ac:dyDescent="0.2">
      <c r="A880" s="74" t="s">
        <v>1860</v>
      </c>
      <c r="B880" s="74" t="s">
        <v>1861</v>
      </c>
      <c r="C880" s="75" t="s">
        <v>1846</v>
      </c>
      <c r="D880" s="76" t="s">
        <v>312</v>
      </c>
    </row>
    <row r="881" spans="1:4" x14ac:dyDescent="0.2">
      <c r="A881" s="74" t="s">
        <v>1862</v>
      </c>
      <c r="B881" s="74" t="s">
        <v>1863</v>
      </c>
      <c r="C881" s="75" t="s">
        <v>1842</v>
      </c>
      <c r="D881" s="76">
        <v>2</v>
      </c>
    </row>
    <row r="882" spans="1:4" x14ac:dyDescent="0.2">
      <c r="A882" s="74" t="s">
        <v>1862</v>
      </c>
      <c r="B882" s="74" t="s">
        <v>1864</v>
      </c>
      <c r="C882" s="75" t="s">
        <v>1842</v>
      </c>
      <c r="D882" s="76">
        <v>1</v>
      </c>
    </row>
    <row r="883" spans="1:4" x14ac:dyDescent="0.2">
      <c r="A883" s="74" t="s">
        <v>1865</v>
      </c>
      <c r="B883" s="74" t="s">
        <v>1866</v>
      </c>
      <c r="C883" s="75" t="s">
        <v>1846</v>
      </c>
      <c r="D883" s="76" t="s">
        <v>312</v>
      </c>
    </row>
    <row r="884" spans="1:4" x14ac:dyDescent="0.2">
      <c r="A884" s="74" t="s">
        <v>1867</v>
      </c>
      <c r="B884" s="74" t="s">
        <v>1868</v>
      </c>
      <c r="C884" s="75" t="s">
        <v>1842</v>
      </c>
      <c r="D884" s="76">
        <v>2</v>
      </c>
    </row>
    <row r="885" spans="1:4" x14ac:dyDescent="0.2">
      <c r="A885" s="74" t="s">
        <v>1867</v>
      </c>
      <c r="B885" s="74" t="s">
        <v>1869</v>
      </c>
      <c r="C885" s="75" t="s">
        <v>1842</v>
      </c>
      <c r="D885" s="76">
        <v>1</v>
      </c>
    </row>
    <row r="886" spans="1:4" x14ac:dyDescent="0.2">
      <c r="A886" s="74" t="s">
        <v>1870</v>
      </c>
      <c r="B886" s="74" t="s">
        <v>1871</v>
      </c>
      <c r="C886" s="75" t="s">
        <v>1846</v>
      </c>
      <c r="D886" s="76" t="s">
        <v>312</v>
      </c>
    </row>
    <row r="887" spans="1:4" x14ac:dyDescent="0.2">
      <c r="A887" s="74" t="s">
        <v>1872</v>
      </c>
      <c r="B887" s="74" t="s">
        <v>1873</v>
      </c>
      <c r="C887" s="75" t="s">
        <v>1842</v>
      </c>
      <c r="D887" s="76">
        <v>2</v>
      </c>
    </row>
    <row r="888" spans="1:4" x14ac:dyDescent="0.2">
      <c r="A888" s="74" t="s">
        <v>1872</v>
      </c>
      <c r="B888" s="74" t="s">
        <v>1874</v>
      </c>
      <c r="C888" s="75" t="s">
        <v>1842</v>
      </c>
      <c r="D888" s="76">
        <v>1</v>
      </c>
    </row>
    <row r="889" spans="1:4" x14ac:dyDescent="0.2">
      <c r="A889" s="74" t="s">
        <v>1875</v>
      </c>
      <c r="B889" s="74" t="s">
        <v>1876</v>
      </c>
      <c r="C889" s="75" t="s">
        <v>1846</v>
      </c>
      <c r="D889" s="76" t="s">
        <v>312</v>
      </c>
    </row>
    <row r="890" spans="1:4" x14ac:dyDescent="0.2">
      <c r="A890" s="74" t="s">
        <v>1877</v>
      </c>
      <c r="B890" s="74" t="s">
        <v>1878</v>
      </c>
      <c r="C890" s="75" t="s">
        <v>1842</v>
      </c>
      <c r="D890" s="76">
        <v>2</v>
      </c>
    </row>
    <row r="891" spans="1:4" x14ac:dyDescent="0.2">
      <c r="A891" s="74" t="s">
        <v>1877</v>
      </c>
      <c r="B891" s="74" t="s">
        <v>1879</v>
      </c>
      <c r="C891" s="75" t="s">
        <v>1842</v>
      </c>
      <c r="D891" s="76">
        <v>1</v>
      </c>
    </row>
    <row r="892" spans="1:4" x14ac:dyDescent="0.2">
      <c r="A892" s="74" t="s">
        <v>1880</v>
      </c>
      <c r="B892" s="74" t="s">
        <v>1881</v>
      </c>
      <c r="C892" s="75" t="s">
        <v>1846</v>
      </c>
      <c r="D892" s="76" t="s">
        <v>312</v>
      </c>
    </row>
    <row r="893" spans="1:4" x14ac:dyDescent="0.2">
      <c r="A893" s="74" t="s">
        <v>1882</v>
      </c>
      <c r="B893" s="74" t="s">
        <v>1883</v>
      </c>
      <c r="C893" s="75" t="s">
        <v>1842</v>
      </c>
      <c r="D893" s="76">
        <v>2</v>
      </c>
    </row>
    <row r="894" spans="1:4" x14ac:dyDescent="0.2">
      <c r="A894" s="74" t="s">
        <v>1882</v>
      </c>
      <c r="B894" s="74" t="s">
        <v>1884</v>
      </c>
      <c r="C894" s="75" t="s">
        <v>1842</v>
      </c>
      <c r="D894" s="76">
        <v>1</v>
      </c>
    </row>
    <row r="895" spans="1:4" x14ac:dyDescent="0.2">
      <c r="A895" s="74" t="s">
        <v>1885</v>
      </c>
      <c r="B895" s="74" t="s">
        <v>1886</v>
      </c>
      <c r="C895" s="75" t="s">
        <v>1846</v>
      </c>
      <c r="D895" s="76" t="s">
        <v>312</v>
      </c>
    </row>
    <row r="896" spans="1:4" x14ac:dyDescent="0.2">
      <c r="A896" s="74" t="s">
        <v>1887</v>
      </c>
      <c r="B896" s="74" t="s">
        <v>1888</v>
      </c>
      <c r="C896" s="75" t="s">
        <v>1842</v>
      </c>
      <c r="D896" s="76">
        <v>2</v>
      </c>
    </row>
    <row r="897" spans="1:4" x14ac:dyDescent="0.2">
      <c r="A897" s="74" t="s">
        <v>1887</v>
      </c>
      <c r="B897" s="74" t="s">
        <v>1889</v>
      </c>
      <c r="C897" s="75" t="s">
        <v>1842</v>
      </c>
      <c r="D897" s="76">
        <v>1</v>
      </c>
    </row>
    <row r="898" spans="1:4" x14ac:dyDescent="0.2">
      <c r="A898" s="74" t="s">
        <v>1890</v>
      </c>
      <c r="B898" s="74" t="s">
        <v>1891</v>
      </c>
      <c r="C898" s="75" t="s">
        <v>1846</v>
      </c>
      <c r="D898" s="76" t="s">
        <v>312</v>
      </c>
    </row>
    <row r="899" spans="1:4" x14ac:dyDescent="0.2">
      <c r="A899" s="74" t="s">
        <v>1892</v>
      </c>
      <c r="B899" s="74" t="s">
        <v>1893</v>
      </c>
      <c r="C899" s="75" t="s">
        <v>1842</v>
      </c>
      <c r="D899" s="76">
        <v>2</v>
      </c>
    </row>
    <row r="900" spans="1:4" x14ac:dyDescent="0.2">
      <c r="A900" s="74" t="s">
        <v>1892</v>
      </c>
      <c r="B900" s="74" t="s">
        <v>1894</v>
      </c>
      <c r="C900" s="75" t="s">
        <v>1842</v>
      </c>
      <c r="D900" s="76">
        <v>1</v>
      </c>
    </row>
    <row r="901" spans="1:4" x14ac:dyDescent="0.2">
      <c r="A901" s="74" t="s">
        <v>1895</v>
      </c>
      <c r="B901" s="74" t="s">
        <v>1896</v>
      </c>
      <c r="C901" s="75" t="s">
        <v>1846</v>
      </c>
      <c r="D901" s="76" t="s">
        <v>312</v>
      </c>
    </row>
    <row r="902" spans="1:4" x14ac:dyDescent="0.2">
      <c r="A902" s="74" t="s">
        <v>1897</v>
      </c>
      <c r="B902" s="74" t="s">
        <v>1898</v>
      </c>
      <c r="C902" s="75" t="s">
        <v>1842</v>
      </c>
      <c r="D902" s="76">
        <v>2</v>
      </c>
    </row>
    <row r="903" spans="1:4" x14ac:dyDescent="0.2">
      <c r="A903" s="74" t="s">
        <v>1897</v>
      </c>
      <c r="B903" s="74" t="s">
        <v>1899</v>
      </c>
      <c r="C903" s="75" t="s">
        <v>1842</v>
      </c>
      <c r="D903" s="76">
        <v>1</v>
      </c>
    </row>
    <row r="904" spans="1:4" x14ac:dyDescent="0.2">
      <c r="A904" s="74" t="s">
        <v>1900</v>
      </c>
      <c r="B904" s="74" t="s">
        <v>1901</v>
      </c>
      <c r="C904" s="75" t="s">
        <v>1846</v>
      </c>
      <c r="D904" s="76" t="s">
        <v>312</v>
      </c>
    </row>
    <row r="905" spans="1:4" x14ac:dyDescent="0.2">
      <c r="A905" s="74" t="s">
        <v>1902</v>
      </c>
      <c r="B905" s="74" t="s">
        <v>1903</v>
      </c>
      <c r="C905" s="75" t="s">
        <v>1842</v>
      </c>
      <c r="D905" s="76">
        <v>2</v>
      </c>
    </row>
    <row r="906" spans="1:4" x14ac:dyDescent="0.2">
      <c r="A906" s="74" t="s">
        <v>1902</v>
      </c>
      <c r="B906" s="74" t="s">
        <v>1904</v>
      </c>
      <c r="C906" s="75" t="s">
        <v>1842</v>
      </c>
      <c r="D906" s="76">
        <v>1</v>
      </c>
    </row>
    <row r="907" spans="1:4" x14ac:dyDescent="0.2">
      <c r="A907" s="74" t="s">
        <v>1905</v>
      </c>
      <c r="B907" s="74" t="s">
        <v>1906</v>
      </c>
      <c r="C907" s="75" t="s">
        <v>1846</v>
      </c>
      <c r="D907" s="76" t="s">
        <v>312</v>
      </c>
    </row>
    <row r="908" spans="1:4" x14ac:dyDescent="0.2">
      <c r="A908" s="74" t="s">
        <v>1907</v>
      </c>
      <c r="B908" s="74" t="s">
        <v>1908</v>
      </c>
      <c r="C908" s="75" t="s">
        <v>1842</v>
      </c>
      <c r="D908" s="76">
        <v>2</v>
      </c>
    </row>
    <row r="909" spans="1:4" x14ac:dyDescent="0.2">
      <c r="A909" s="74" t="s">
        <v>1907</v>
      </c>
      <c r="B909" s="74" t="s">
        <v>1909</v>
      </c>
      <c r="C909" s="75" t="s">
        <v>1842</v>
      </c>
      <c r="D909" s="76">
        <v>1</v>
      </c>
    </row>
    <row r="910" spans="1:4" x14ac:dyDescent="0.2">
      <c r="A910" s="74" t="s">
        <v>1910</v>
      </c>
      <c r="B910" s="74" t="s">
        <v>1911</v>
      </c>
      <c r="C910" s="75" t="s">
        <v>1846</v>
      </c>
      <c r="D910" s="76" t="s">
        <v>312</v>
      </c>
    </row>
    <row r="911" spans="1:4" x14ac:dyDescent="0.2">
      <c r="A911" s="74" t="s">
        <v>1912</v>
      </c>
      <c r="B911" s="74" t="s">
        <v>1913</v>
      </c>
      <c r="C911" s="75" t="s">
        <v>1842</v>
      </c>
      <c r="D911" s="76">
        <v>2</v>
      </c>
    </row>
    <row r="912" spans="1:4" x14ac:dyDescent="0.2">
      <c r="A912" s="74" t="s">
        <v>1912</v>
      </c>
      <c r="B912" s="74" t="s">
        <v>1914</v>
      </c>
      <c r="C912" s="75" t="s">
        <v>1842</v>
      </c>
      <c r="D912" s="76">
        <v>1</v>
      </c>
    </row>
    <row r="913" spans="1:4" x14ac:dyDescent="0.2">
      <c r="A913" s="74" t="s">
        <v>1915</v>
      </c>
      <c r="B913" s="74" t="s">
        <v>1916</v>
      </c>
      <c r="C913" s="75" t="s">
        <v>1846</v>
      </c>
      <c r="D913" s="76" t="s">
        <v>312</v>
      </c>
    </row>
    <row r="914" spans="1:4" x14ac:dyDescent="0.2">
      <c r="A914" s="74" t="s">
        <v>1917</v>
      </c>
      <c r="B914" s="74" t="s">
        <v>1918</v>
      </c>
      <c r="C914" s="75" t="s">
        <v>1842</v>
      </c>
      <c r="D914" s="76">
        <v>2</v>
      </c>
    </row>
    <row r="915" spans="1:4" x14ac:dyDescent="0.2">
      <c r="A915" s="74" t="s">
        <v>1917</v>
      </c>
      <c r="B915" s="74" t="s">
        <v>1919</v>
      </c>
      <c r="C915" s="75" t="s">
        <v>1842</v>
      </c>
      <c r="D915" s="76">
        <v>1</v>
      </c>
    </row>
    <row r="916" spans="1:4" x14ac:dyDescent="0.2">
      <c r="A916" s="74" t="s">
        <v>1920</v>
      </c>
      <c r="B916" s="74" t="s">
        <v>1921</v>
      </c>
      <c r="C916" s="75" t="s">
        <v>1846</v>
      </c>
      <c r="D916" s="76" t="s">
        <v>312</v>
      </c>
    </row>
    <row r="917" spans="1:4" x14ac:dyDescent="0.2">
      <c r="A917" s="74" t="s">
        <v>1922</v>
      </c>
      <c r="B917" s="74" t="s">
        <v>1923</v>
      </c>
      <c r="C917" s="75" t="s">
        <v>1842</v>
      </c>
      <c r="D917" s="76">
        <v>2</v>
      </c>
    </row>
    <row r="918" spans="1:4" x14ac:dyDescent="0.2">
      <c r="A918" s="74" t="s">
        <v>1922</v>
      </c>
      <c r="B918" s="74" t="s">
        <v>1924</v>
      </c>
      <c r="C918" s="75" t="s">
        <v>1842</v>
      </c>
      <c r="D918" s="76">
        <v>1</v>
      </c>
    </row>
    <row r="919" spans="1:4" x14ac:dyDescent="0.2">
      <c r="A919" s="74" t="s">
        <v>1925</v>
      </c>
      <c r="B919" s="74" t="s">
        <v>1926</v>
      </c>
      <c r="C919" s="75" t="s">
        <v>1846</v>
      </c>
      <c r="D919" s="76" t="s">
        <v>312</v>
      </c>
    </row>
    <row r="920" spans="1:4" x14ac:dyDescent="0.2">
      <c r="A920" s="74" t="s">
        <v>1927</v>
      </c>
      <c r="B920" s="74" t="s">
        <v>1928</v>
      </c>
      <c r="C920" s="75" t="s">
        <v>1842</v>
      </c>
      <c r="D920" s="76">
        <v>2</v>
      </c>
    </row>
    <row r="921" spans="1:4" x14ac:dyDescent="0.2">
      <c r="A921" s="74" t="s">
        <v>1927</v>
      </c>
      <c r="B921" s="74" t="s">
        <v>1929</v>
      </c>
      <c r="C921" s="75" t="s">
        <v>1842</v>
      </c>
      <c r="D921" s="76">
        <v>1</v>
      </c>
    </row>
    <row r="922" spans="1:4" x14ac:dyDescent="0.2">
      <c r="A922" s="74" t="s">
        <v>1930</v>
      </c>
      <c r="B922" s="74" t="s">
        <v>1931</v>
      </c>
      <c r="C922" s="75" t="s">
        <v>1846</v>
      </c>
      <c r="D922" s="76" t="s">
        <v>312</v>
      </c>
    </row>
    <row r="923" spans="1:4" x14ac:dyDescent="0.2">
      <c r="A923" s="74" t="s">
        <v>1932</v>
      </c>
      <c r="B923" s="74" t="s">
        <v>1933</v>
      </c>
      <c r="C923" s="75" t="s">
        <v>1842</v>
      </c>
      <c r="D923" s="76">
        <v>2</v>
      </c>
    </row>
    <row r="924" spans="1:4" x14ac:dyDescent="0.2">
      <c r="A924" s="74" t="s">
        <v>1932</v>
      </c>
      <c r="B924" s="74" t="s">
        <v>1934</v>
      </c>
      <c r="C924" s="75" t="s">
        <v>1842</v>
      </c>
      <c r="D924" s="76">
        <v>1</v>
      </c>
    </row>
    <row r="925" spans="1:4" x14ac:dyDescent="0.2">
      <c r="A925" s="74" t="s">
        <v>1935</v>
      </c>
      <c r="B925" s="74" t="s">
        <v>1936</v>
      </c>
      <c r="C925" s="75" t="s">
        <v>1846</v>
      </c>
      <c r="D925" s="76" t="s">
        <v>312</v>
      </c>
    </row>
    <row r="926" spans="1:4" x14ac:dyDescent="0.2">
      <c r="A926" s="74" t="s">
        <v>1937</v>
      </c>
      <c r="B926" s="74" t="s">
        <v>1938</v>
      </c>
      <c r="C926" s="75" t="s">
        <v>1842</v>
      </c>
      <c r="D926" s="76">
        <v>2</v>
      </c>
    </row>
    <row r="927" spans="1:4" x14ac:dyDescent="0.2">
      <c r="A927" s="74" t="s">
        <v>1937</v>
      </c>
      <c r="B927" s="74" t="s">
        <v>1939</v>
      </c>
      <c r="C927" s="75" t="s">
        <v>1842</v>
      </c>
      <c r="D927" s="76">
        <v>1</v>
      </c>
    </row>
    <row r="928" spans="1:4" x14ac:dyDescent="0.2">
      <c r="A928" s="74" t="s">
        <v>1940</v>
      </c>
      <c r="B928" s="74" t="s">
        <v>1941</v>
      </c>
      <c r="C928" s="75" t="s">
        <v>1846</v>
      </c>
      <c r="D928" s="76" t="s">
        <v>312</v>
      </c>
    </row>
    <row r="929" spans="1:4" x14ac:dyDescent="0.2">
      <c r="A929" s="74" t="s">
        <v>1942</v>
      </c>
      <c r="B929" s="74" t="s">
        <v>1943</v>
      </c>
      <c r="C929" s="75" t="s">
        <v>1842</v>
      </c>
      <c r="D929" s="76">
        <v>2</v>
      </c>
    </row>
    <row r="930" spans="1:4" x14ac:dyDescent="0.2">
      <c r="A930" s="74" t="s">
        <v>1942</v>
      </c>
      <c r="B930" s="74" t="s">
        <v>1944</v>
      </c>
      <c r="C930" s="75" t="s">
        <v>1842</v>
      </c>
      <c r="D930" s="76">
        <v>1</v>
      </c>
    </row>
    <row r="931" spans="1:4" x14ac:dyDescent="0.2">
      <c r="A931" s="74" t="s">
        <v>1945</v>
      </c>
      <c r="B931" s="74" t="s">
        <v>1946</v>
      </c>
      <c r="C931" s="75" t="s">
        <v>1846</v>
      </c>
      <c r="D931" s="76" t="s">
        <v>312</v>
      </c>
    </row>
    <row r="932" spans="1:4" x14ac:dyDescent="0.2">
      <c r="A932" s="74" t="s">
        <v>1947</v>
      </c>
      <c r="B932" s="74" t="s">
        <v>1948</v>
      </c>
      <c r="C932" s="75" t="s">
        <v>1842</v>
      </c>
      <c r="D932" s="76">
        <v>2</v>
      </c>
    </row>
    <row r="933" spans="1:4" x14ac:dyDescent="0.2">
      <c r="A933" s="74" t="s">
        <v>1947</v>
      </c>
      <c r="B933" s="74" t="s">
        <v>1949</v>
      </c>
      <c r="C933" s="75" t="s">
        <v>1842</v>
      </c>
      <c r="D933" s="76">
        <v>1</v>
      </c>
    </row>
    <row r="934" spans="1:4" x14ac:dyDescent="0.2">
      <c r="A934" s="74" t="s">
        <v>1950</v>
      </c>
      <c r="B934" s="74" t="s">
        <v>1951</v>
      </c>
      <c r="C934" s="75" t="s">
        <v>1846</v>
      </c>
      <c r="D934" s="76" t="s">
        <v>312</v>
      </c>
    </row>
    <row r="935" spans="1:4" x14ac:dyDescent="0.2">
      <c r="A935" s="74" t="s">
        <v>1952</v>
      </c>
      <c r="B935" s="74" t="s">
        <v>1953</v>
      </c>
      <c r="C935" s="75" t="s">
        <v>1842</v>
      </c>
      <c r="D935" s="76">
        <v>2</v>
      </c>
    </row>
    <row r="936" spans="1:4" x14ac:dyDescent="0.2">
      <c r="A936" s="74" t="s">
        <v>1952</v>
      </c>
      <c r="B936" s="74" t="s">
        <v>1954</v>
      </c>
      <c r="C936" s="75" t="s">
        <v>1842</v>
      </c>
      <c r="D936" s="76">
        <v>1</v>
      </c>
    </row>
    <row r="937" spans="1:4" x14ac:dyDescent="0.2">
      <c r="A937" s="74" t="s">
        <v>1955</v>
      </c>
      <c r="B937" s="74" t="s">
        <v>1956</v>
      </c>
      <c r="C937" s="75" t="s">
        <v>1846</v>
      </c>
      <c r="D937" s="76" t="s">
        <v>312</v>
      </c>
    </row>
    <row r="938" spans="1:4" x14ac:dyDescent="0.2">
      <c r="A938" s="74" t="s">
        <v>1957</v>
      </c>
      <c r="B938" s="74" t="s">
        <v>1958</v>
      </c>
      <c r="C938" s="75" t="s">
        <v>1842</v>
      </c>
      <c r="D938" s="76">
        <v>2</v>
      </c>
    </row>
    <row r="939" spans="1:4" x14ac:dyDescent="0.2">
      <c r="A939" s="74" t="s">
        <v>1957</v>
      </c>
      <c r="B939" s="74" t="s">
        <v>1959</v>
      </c>
      <c r="C939" s="75" t="s">
        <v>1842</v>
      </c>
      <c r="D939" s="76">
        <v>1</v>
      </c>
    </row>
    <row r="940" spans="1:4" x14ac:dyDescent="0.2">
      <c r="A940" s="74" t="s">
        <v>1960</v>
      </c>
      <c r="B940" s="74" t="s">
        <v>1961</v>
      </c>
      <c r="C940" s="75" t="s">
        <v>1846</v>
      </c>
      <c r="D940" s="76" t="s">
        <v>312</v>
      </c>
    </row>
    <row r="941" spans="1:4" x14ac:dyDescent="0.2">
      <c r="A941" s="74" t="s">
        <v>1962</v>
      </c>
      <c r="B941" s="74" t="s">
        <v>1963</v>
      </c>
      <c r="C941" s="75" t="s">
        <v>1846</v>
      </c>
      <c r="D941" s="76" t="s">
        <v>312</v>
      </c>
    </row>
    <row r="942" spans="1:4" x14ac:dyDescent="0.2">
      <c r="A942" s="74" t="s">
        <v>1964</v>
      </c>
      <c r="B942" s="74" t="s">
        <v>1965</v>
      </c>
      <c r="C942" s="75" t="s">
        <v>1846</v>
      </c>
      <c r="D942" s="76" t="s">
        <v>312</v>
      </c>
    </row>
    <row r="943" spans="1:4" x14ac:dyDescent="0.2">
      <c r="A943" s="74" t="s">
        <v>1966</v>
      </c>
      <c r="B943" s="74" t="s">
        <v>1967</v>
      </c>
      <c r="C943" s="75" t="s">
        <v>1842</v>
      </c>
      <c r="D943" s="76">
        <v>2</v>
      </c>
    </row>
    <row r="944" spans="1:4" x14ac:dyDescent="0.2">
      <c r="A944" s="74" t="s">
        <v>1966</v>
      </c>
      <c r="B944" s="74" t="s">
        <v>1968</v>
      </c>
      <c r="C944" s="75" t="s">
        <v>1842</v>
      </c>
      <c r="D944" s="76">
        <v>1</v>
      </c>
    </row>
    <row r="945" spans="1:4" x14ac:dyDescent="0.2">
      <c r="A945" s="74" t="s">
        <v>1969</v>
      </c>
      <c r="B945" s="74" t="s">
        <v>1970</v>
      </c>
      <c r="C945" s="75" t="s">
        <v>1842</v>
      </c>
      <c r="D945" s="76">
        <v>2</v>
      </c>
    </row>
    <row r="946" spans="1:4" x14ac:dyDescent="0.2">
      <c r="A946" s="74" t="s">
        <v>1969</v>
      </c>
      <c r="B946" s="74" t="s">
        <v>1971</v>
      </c>
      <c r="C946" s="75" t="s">
        <v>1842</v>
      </c>
      <c r="D946" s="76">
        <v>1</v>
      </c>
    </row>
    <row r="947" spans="1:4" x14ac:dyDescent="0.2">
      <c r="A947" s="74" t="s">
        <v>1972</v>
      </c>
      <c r="B947" s="74" t="s">
        <v>1973</v>
      </c>
      <c r="C947" s="75" t="s">
        <v>1842</v>
      </c>
      <c r="D947" s="76">
        <v>2</v>
      </c>
    </row>
    <row r="948" spans="1:4" x14ac:dyDescent="0.2">
      <c r="A948" s="74" t="s">
        <v>1972</v>
      </c>
      <c r="B948" s="74" t="s">
        <v>1974</v>
      </c>
      <c r="C948" s="75" t="s">
        <v>1842</v>
      </c>
      <c r="D948" s="76">
        <v>1</v>
      </c>
    </row>
    <row r="949" spans="1:4" x14ac:dyDescent="0.2">
      <c r="A949" s="74" t="s">
        <v>1975</v>
      </c>
      <c r="B949" s="74" t="s">
        <v>1976</v>
      </c>
      <c r="C949" s="75" t="s">
        <v>1842</v>
      </c>
      <c r="D949" s="76">
        <v>2</v>
      </c>
    </row>
    <row r="950" spans="1:4" x14ac:dyDescent="0.2">
      <c r="A950" s="74" t="s">
        <v>1975</v>
      </c>
      <c r="B950" s="74" t="s">
        <v>1977</v>
      </c>
      <c r="C950" s="75" t="s">
        <v>1842</v>
      </c>
      <c r="D950" s="76">
        <v>1</v>
      </c>
    </row>
    <row r="951" spans="1:4" x14ac:dyDescent="0.2">
      <c r="A951" s="74" t="s">
        <v>1978</v>
      </c>
      <c r="B951" s="74" t="s">
        <v>1979</v>
      </c>
      <c r="C951" s="75" t="s">
        <v>1842</v>
      </c>
      <c r="D951" s="76">
        <v>2</v>
      </c>
    </row>
    <row r="952" spans="1:4" x14ac:dyDescent="0.2">
      <c r="A952" s="74" t="s">
        <v>1978</v>
      </c>
      <c r="B952" s="74" t="s">
        <v>1980</v>
      </c>
      <c r="C952" s="75" t="s">
        <v>1842</v>
      </c>
      <c r="D952" s="76">
        <v>1</v>
      </c>
    </row>
    <row r="953" spans="1:4" x14ac:dyDescent="0.2">
      <c r="A953" s="74" t="s">
        <v>1981</v>
      </c>
      <c r="B953" s="74" t="s">
        <v>1982</v>
      </c>
      <c r="C953" s="75" t="s">
        <v>1842</v>
      </c>
      <c r="D953" s="76">
        <v>2</v>
      </c>
    </row>
    <row r="954" spans="1:4" x14ac:dyDescent="0.2">
      <c r="A954" s="74" t="s">
        <v>1981</v>
      </c>
      <c r="B954" s="74" t="s">
        <v>1983</v>
      </c>
      <c r="C954" s="75" t="s">
        <v>1842</v>
      </c>
      <c r="D954" s="76">
        <v>1</v>
      </c>
    </row>
    <row r="955" spans="1:4" x14ac:dyDescent="0.2">
      <c r="A955" s="74" t="s">
        <v>1984</v>
      </c>
      <c r="B955" s="74" t="s">
        <v>1985</v>
      </c>
      <c r="C955" s="75" t="s">
        <v>1842</v>
      </c>
      <c r="D955" s="76">
        <v>2</v>
      </c>
    </row>
    <row r="956" spans="1:4" x14ac:dyDescent="0.2">
      <c r="A956" s="74" t="s">
        <v>1984</v>
      </c>
      <c r="B956" s="74" t="s">
        <v>1986</v>
      </c>
      <c r="C956" s="75" t="s">
        <v>1842</v>
      </c>
      <c r="D956" s="76">
        <v>1</v>
      </c>
    </row>
    <row r="957" spans="1:4" x14ac:dyDescent="0.2">
      <c r="A957" s="74" t="s">
        <v>1987</v>
      </c>
      <c r="B957" s="74" t="s">
        <v>1988</v>
      </c>
      <c r="C957" s="75" t="s">
        <v>1842</v>
      </c>
      <c r="D957" s="76">
        <v>2</v>
      </c>
    </row>
    <row r="958" spans="1:4" x14ac:dyDescent="0.2">
      <c r="A958" s="74" t="s">
        <v>1987</v>
      </c>
      <c r="B958" s="74" t="s">
        <v>1989</v>
      </c>
      <c r="C958" s="75" t="s">
        <v>1842</v>
      </c>
      <c r="D958" s="76">
        <v>1</v>
      </c>
    </row>
    <row r="959" spans="1:4" x14ac:dyDescent="0.2">
      <c r="A959" s="74" t="s">
        <v>1990</v>
      </c>
      <c r="B959" s="74" t="s">
        <v>1991</v>
      </c>
      <c r="C959" s="75" t="s">
        <v>1842</v>
      </c>
      <c r="D959" s="76">
        <v>2</v>
      </c>
    </row>
    <row r="960" spans="1:4" x14ac:dyDescent="0.2">
      <c r="A960" s="74" t="s">
        <v>1990</v>
      </c>
      <c r="B960" s="74" t="s">
        <v>1992</v>
      </c>
      <c r="C960" s="75" t="s">
        <v>1842</v>
      </c>
      <c r="D960" s="76">
        <v>1</v>
      </c>
    </row>
    <row r="961" spans="1:4" x14ac:dyDescent="0.2">
      <c r="A961" s="74" t="s">
        <v>1993</v>
      </c>
      <c r="B961" s="74" t="s">
        <v>1994</v>
      </c>
      <c r="C961" s="75" t="s">
        <v>1842</v>
      </c>
      <c r="D961" s="76">
        <v>2</v>
      </c>
    </row>
    <row r="962" spans="1:4" x14ac:dyDescent="0.2">
      <c r="A962" s="74" t="s">
        <v>1993</v>
      </c>
      <c r="B962" s="74" t="s">
        <v>1995</v>
      </c>
      <c r="C962" s="75" t="s">
        <v>1842</v>
      </c>
      <c r="D962" s="76">
        <v>1</v>
      </c>
    </row>
    <row r="963" spans="1:4" x14ac:dyDescent="0.2">
      <c r="A963" s="74" t="s">
        <v>1996</v>
      </c>
      <c r="B963" s="74" t="s">
        <v>1997</v>
      </c>
      <c r="C963" s="75" t="s">
        <v>1842</v>
      </c>
      <c r="D963" s="76">
        <v>2</v>
      </c>
    </row>
    <row r="964" spans="1:4" x14ac:dyDescent="0.2">
      <c r="A964" s="74" t="s">
        <v>1996</v>
      </c>
      <c r="B964" s="74" t="s">
        <v>1998</v>
      </c>
      <c r="C964" s="75" t="s">
        <v>1842</v>
      </c>
      <c r="D964" s="76">
        <v>1</v>
      </c>
    </row>
    <row r="965" spans="1:4" x14ac:dyDescent="0.2">
      <c r="A965" s="74" t="s">
        <v>1999</v>
      </c>
      <c r="B965" s="74" t="s">
        <v>2000</v>
      </c>
      <c r="C965" s="75" t="s">
        <v>1842</v>
      </c>
      <c r="D965" s="76">
        <v>2</v>
      </c>
    </row>
    <row r="966" spans="1:4" x14ac:dyDescent="0.2">
      <c r="A966" s="74" t="s">
        <v>1999</v>
      </c>
      <c r="B966" s="74" t="s">
        <v>2001</v>
      </c>
      <c r="C966" s="75" t="s">
        <v>1842</v>
      </c>
      <c r="D966" s="76">
        <v>1</v>
      </c>
    </row>
    <row r="967" spans="1:4" x14ac:dyDescent="0.2">
      <c r="A967" s="74" t="s">
        <v>2002</v>
      </c>
      <c r="B967" s="74" t="s">
        <v>2003</v>
      </c>
      <c r="C967" s="75" t="s">
        <v>1842</v>
      </c>
      <c r="D967" s="76">
        <v>2</v>
      </c>
    </row>
    <row r="968" spans="1:4" x14ac:dyDescent="0.2">
      <c r="A968" s="74" t="s">
        <v>2002</v>
      </c>
      <c r="B968" s="74" t="s">
        <v>2004</v>
      </c>
      <c r="C968" s="75" t="s">
        <v>1842</v>
      </c>
      <c r="D968" s="76">
        <v>1</v>
      </c>
    </row>
    <row r="969" spans="1:4" x14ac:dyDescent="0.2">
      <c r="A969" s="74" t="s">
        <v>2005</v>
      </c>
      <c r="B969" s="74" t="s">
        <v>2006</v>
      </c>
      <c r="C969" s="75" t="s">
        <v>1842</v>
      </c>
      <c r="D969" s="76">
        <v>2</v>
      </c>
    </row>
    <row r="970" spans="1:4" x14ac:dyDescent="0.2">
      <c r="A970" s="74" t="s">
        <v>2005</v>
      </c>
      <c r="B970" s="74" t="s">
        <v>2007</v>
      </c>
      <c r="C970" s="75" t="s">
        <v>1842</v>
      </c>
      <c r="D970" s="76">
        <v>1</v>
      </c>
    </row>
    <row r="971" spans="1:4" x14ac:dyDescent="0.2">
      <c r="A971" s="74" t="s">
        <v>2008</v>
      </c>
      <c r="B971" s="74" t="s">
        <v>2009</v>
      </c>
      <c r="C971" s="75" t="s">
        <v>1846</v>
      </c>
      <c r="D971" s="76" t="s">
        <v>312</v>
      </c>
    </row>
    <row r="972" spans="1:4" x14ac:dyDescent="0.2">
      <c r="A972" s="74" t="s">
        <v>2010</v>
      </c>
      <c r="B972" s="74" t="s">
        <v>2011</v>
      </c>
      <c r="C972" s="75" t="s">
        <v>1842</v>
      </c>
      <c r="D972" s="76">
        <v>2</v>
      </c>
    </row>
    <row r="973" spans="1:4" x14ac:dyDescent="0.2">
      <c r="A973" s="74" t="s">
        <v>2010</v>
      </c>
      <c r="B973" s="74" t="s">
        <v>2012</v>
      </c>
      <c r="C973" s="75" t="s">
        <v>1842</v>
      </c>
      <c r="D973" s="76">
        <v>1</v>
      </c>
    </row>
    <row r="974" spans="1:4" x14ac:dyDescent="0.2">
      <c r="A974" s="74" t="s">
        <v>2013</v>
      </c>
      <c r="B974" s="74" t="s">
        <v>2014</v>
      </c>
      <c r="C974" s="75" t="s">
        <v>1846</v>
      </c>
      <c r="D974" s="76" t="s">
        <v>312</v>
      </c>
    </row>
    <row r="975" spans="1:4" x14ac:dyDescent="0.2">
      <c r="A975" s="74" t="s">
        <v>2015</v>
      </c>
      <c r="B975" s="74" t="s">
        <v>2016</v>
      </c>
      <c r="C975" s="75" t="s">
        <v>1842</v>
      </c>
      <c r="D975" s="76">
        <v>2</v>
      </c>
    </row>
    <row r="976" spans="1:4" x14ac:dyDescent="0.2">
      <c r="A976" s="74" t="s">
        <v>2015</v>
      </c>
      <c r="B976" s="74" t="s">
        <v>2017</v>
      </c>
      <c r="C976" s="75" t="s">
        <v>1842</v>
      </c>
      <c r="D976" s="76">
        <v>1</v>
      </c>
    </row>
    <row r="977" spans="1:4" x14ac:dyDescent="0.2">
      <c r="A977" s="74" t="s">
        <v>2018</v>
      </c>
      <c r="B977" s="74" t="s">
        <v>2019</v>
      </c>
      <c r="C977" s="75" t="s">
        <v>1846</v>
      </c>
      <c r="D977" s="76" t="s">
        <v>312</v>
      </c>
    </row>
    <row r="978" spans="1:4" x14ac:dyDescent="0.2">
      <c r="A978" s="74" t="s">
        <v>2020</v>
      </c>
      <c r="B978" s="74" t="s">
        <v>2021</v>
      </c>
      <c r="C978" s="75" t="s">
        <v>1842</v>
      </c>
      <c r="D978" s="76">
        <v>2</v>
      </c>
    </row>
    <row r="979" spans="1:4" x14ac:dyDescent="0.2">
      <c r="A979" s="74" t="s">
        <v>2020</v>
      </c>
      <c r="B979" s="74" t="s">
        <v>2022</v>
      </c>
      <c r="C979" s="75" t="s">
        <v>1842</v>
      </c>
      <c r="D979" s="76">
        <v>1</v>
      </c>
    </row>
    <row r="980" spans="1:4" x14ac:dyDescent="0.2">
      <c r="A980" s="74" t="s">
        <v>2023</v>
      </c>
      <c r="B980" s="74" t="s">
        <v>2024</v>
      </c>
      <c r="C980" s="75" t="s">
        <v>1846</v>
      </c>
      <c r="D980" s="76" t="s">
        <v>312</v>
      </c>
    </row>
    <row r="981" spans="1:4" x14ac:dyDescent="0.2">
      <c r="A981" s="74" t="s">
        <v>2025</v>
      </c>
      <c r="B981" s="74" t="s">
        <v>2026</v>
      </c>
      <c r="C981" s="75" t="s">
        <v>1842</v>
      </c>
      <c r="D981" s="76">
        <v>2</v>
      </c>
    </row>
    <row r="982" spans="1:4" x14ac:dyDescent="0.2">
      <c r="A982" s="74" t="s">
        <v>2025</v>
      </c>
      <c r="B982" s="74" t="s">
        <v>2027</v>
      </c>
      <c r="C982" s="75" t="s">
        <v>1842</v>
      </c>
      <c r="D982" s="76">
        <v>1</v>
      </c>
    </row>
    <row r="983" spans="1:4" x14ac:dyDescent="0.2">
      <c r="A983" s="74" t="s">
        <v>2028</v>
      </c>
      <c r="B983" s="74" t="s">
        <v>2029</v>
      </c>
      <c r="C983" s="75" t="s">
        <v>1846</v>
      </c>
      <c r="D983" s="76" t="s">
        <v>312</v>
      </c>
    </row>
    <row r="984" spans="1:4" x14ac:dyDescent="0.2">
      <c r="A984" s="74" t="s">
        <v>2030</v>
      </c>
      <c r="B984" s="74" t="s">
        <v>2031</v>
      </c>
      <c r="C984" s="75" t="s">
        <v>1842</v>
      </c>
      <c r="D984" s="76">
        <v>2</v>
      </c>
    </row>
    <row r="985" spans="1:4" x14ac:dyDescent="0.2">
      <c r="A985" s="74" t="s">
        <v>2030</v>
      </c>
      <c r="B985" s="74" t="s">
        <v>2032</v>
      </c>
      <c r="C985" s="75" t="s">
        <v>1842</v>
      </c>
      <c r="D985" s="76">
        <v>1</v>
      </c>
    </row>
    <row r="986" spans="1:4" x14ac:dyDescent="0.2">
      <c r="A986" s="74" t="s">
        <v>2033</v>
      </c>
      <c r="B986" s="74" t="s">
        <v>2034</v>
      </c>
      <c r="C986" s="75" t="s">
        <v>1846</v>
      </c>
      <c r="D986" s="76" t="s">
        <v>312</v>
      </c>
    </row>
    <row r="987" spans="1:4" x14ac:dyDescent="0.2">
      <c r="A987" s="74" t="s">
        <v>2035</v>
      </c>
      <c r="B987" s="74" t="s">
        <v>2036</v>
      </c>
      <c r="C987" s="75" t="s">
        <v>1842</v>
      </c>
      <c r="D987" s="76">
        <v>2</v>
      </c>
    </row>
    <row r="988" spans="1:4" x14ac:dyDescent="0.2">
      <c r="A988" s="74" t="s">
        <v>2035</v>
      </c>
      <c r="B988" s="74" t="s">
        <v>2037</v>
      </c>
      <c r="C988" s="75" t="s">
        <v>1842</v>
      </c>
      <c r="D988" s="76">
        <v>1</v>
      </c>
    </row>
    <row r="989" spans="1:4" x14ac:dyDescent="0.2">
      <c r="A989" s="74" t="s">
        <v>2038</v>
      </c>
      <c r="B989" s="74" t="s">
        <v>2039</v>
      </c>
      <c r="C989" s="75" t="s">
        <v>1846</v>
      </c>
      <c r="D989" s="76" t="s">
        <v>312</v>
      </c>
    </row>
    <row r="990" spans="1:4" x14ac:dyDescent="0.2">
      <c r="A990" s="74" t="s">
        <v>2040</v>
      </c>
      <c r="B990" s="74" t="s">
        <v>2041</v>
      </c>
      <c r="C990" s="75" t="s">
        <v>1842</v>
      </c>
      <c r="D990" s="76">
        <v>2</v>
      </c>
    </row>
    <row r="991" spans="1:4" x14ac:dyDescent="0.2">
      <c r="A991" s="74" t="s">
        <v>2040</v>
      </c>
      <c r="B991" s="74" t="s">
        <v>2042</v>
      </c>
      <c r="C991" s="75" t="s">
        <v>1842</v>
      </c>
      <c r="D991" s="76">
        <v>1</v>
      </c>
    </row>
    <row r="992" spans="1:4" x14ac:dyDescent="0.2">
      <c r="A992" s="74" t="s">
        <v>2043</v>
      </c>
      <c r="B992" s="74" t="s">
        <v>2044</v>
      </c>
      <c r="C992" s="75" t="s">
        <v>1846</v>
      </c>
      <c r="D992" s="76" t="s">
        <v>312</v>
      </c>
    </row>
    <row r="993" spans="1:4" x14ac:dyDescent="0.2">
      <c r="A993" s="74" t="s">
        <v>2045</v>
      </c>
      <c r="B993" s="74" t="s">
        <v>2046</v>
      </c>
      <c r="C993" s="75" t="s">
        <v>1842</v>
      </c>
      <c r="D993" s="76">
        <v>2</v>
      </c>
    </row>
    <row r="994" spans="1:4" x14ac:dyDescent="0.2">
      <c r="A994" s="74" t="s">
        <v>2045</v>
      </c>
      <c r="B994" s="74" t="s">
        <v>2047</v>
      </c>
      <c r="C994" s="75" t="s">
        <v>1842</v>
      </c>
      <c r="D994" s="76">
        <v>1</v>
      </c>
    </row>
    <row r="995" spans="1:4" x14ac:dyDescent="0.2">
      <c r="A995" s="74" t="s">
        <v>2048</v>
      </c>
      <c r="B995" s="74" t="s">
        <v>2049</v>
      </c>
      <c r="C995" s="75" t="s">
        <v>1846</v>
      </c>
      <c r="D995" s="76" t="s">
        <v>312</v>
      </c>
    </row>
    <row r="996" spans="1:4" x14ac:dyDescent="0.2">
      <c r="A996" s="74" t="s">
        <v>2050</v>
      </c>
      <c r="B996" s="74" t="s">
        <v>2051</v>
      </c>
      <c r="C996" s="75" t="s">
        <v>1842</v>
      </c>
      <c r="D996" s="76">
        <v>2</v>
      </c>
    </row>
    <row r="997" spans="1:4" x14ac:dyDescent="0.2">
      <c r="A997" s="74" t="s">
        <v>2050</v>
      </c>
      <c r="B997" s="74" t="s">
        <v>2052</v>
      </c>
      <c r="C997" s="75" t="s">
        <v>1842</v>
      </c>
      <c r="D997" s="76">
        <v>1</v>
      </c>
    </row>
    <row r="998" spans="1:4" x14ac:dyDescent="0.2">
      <c r="A998" s="74" t="s">
        <v>2053</v>
      </c>
      <c r="B998" s="74" t="s">
        <v>2054</v>
      </c>
      <c r="C998" s="75" t="s">
        <v>1846</v>
      </c>
      <c r="D998" s="76" t="s">
        <v>312</v>
      </c>
    </row>
    <row r="999" spans="1:4" x14ac:dyDescent="0.2">
      <c r="A999" s="74" t="s">
        <v>2055</v>
      </c>
      <c r="B999" s="74" t="s">
        <v>2056</v>
      </c>
      <c r="C999" s="75" t="s">
        <v>1842</v>
      </c>
      <c r="D999" s="76">
        <v>2</v>
      </c>
    </row>
    <row r="1000" spans="1:4" x14ac:dyDescent="0.2">
      <c r="A1000" s="74" t="s">
        <v>2055</v>
      </c>
      <c r="B1000" s="74" t="s">
        <v>2057</v>
      </c>
      <c r="C1000" s="75" t="s">
        <v>1842</v>
      </c>
      <c r="D1000" s="76">
        <v>1</v>
      </c>
    </row>
    <row r="1001" spans="1:4" x14ac:dyDescent="0.2">
      <c r="A1001" s="74" t="s">
        <v>2058</v>
      </c>
      <c r="B1001" s="74" t="s">
        <v>2059</v>
      </c>
      <c r="C1001" s="75" t="s">
        <v>1846</v>
      </c>
      <c r="D1001" s="76" t="s">
        <v>312</v>
      </c>
    </row>
    <row r="1002" spans="1:4" x14ac:dyDescent="0.2">
      <c r="A1002" s="74" t="s">
        <v>2060</v>
      </c>
      <c r="B1002" s="74" t="s">
        <v>2061</v>
      </c>
      <c r="C1002" s="75" t="s">
        <v>1842</v>
      </c>
      <c r="D1002" s="76">
        <v>2</v>
      </c>
    </row>
    <row r="1003" spans="1:4" x14ac:dyDescent="0.2">
      <c r="A1003" s="74" t="s">
        <v>2060</v>
      </c>
      <c r="B1003" s="74" t="s">
        <v>2062</v>
      </c>
      <c r="C1003" s="75" t="s">
        <v>1842</v>
      </c>
      <c r="D1003" s="76">
        <v>1</v>
      </c>
    </row>
    <row r="1004" spans="1:4" x14ac:dyDescent="0.2">
      <c r="A1004" s="74" t="s">
        <v>2063</v>
      </c>
      <c r="B1004" s="74" t="s">
        <v>2064</v>
      </c>
      <c r="C1004" s="75" t="s">
        <v>1846</v>
      </c>
      <c r="D1004" s="76" t="s">
        <v>312</v>
      </c>
    </row>
    <row r="1005" spans="1:4" x14ac:dyDescent="0.2">
      <c r="A1005" s="74" t="s">
        <v>2065</v>
      </c>
      <c r="B1005" s="74" t="s">
        <v>2066</v>
      </c>
      <c r="C1005" s="75" t="s">
        <v>1842</v>
      </c>
      <c r="D1005" s="76">
        <v>2</v>
      </c>
    </row>
    <row r="1006" spans="1:4" x14ac:dyDescent="0.2">
      <c r="A1006" s="74" t="s">
        <v>2065</v>
      </c>
      <c r="B1006" s="74" t="s">
        <v>2067</v>
      </c>
      <c r="C1006" s="75" t="s">
        <v>1842</v>
      </c>
      <c r="D1006" s="76">
        <v>1</v>
      </c>
    </row>
    <row r="1007" spans="1:4" x14ac:dyDescent="0.2">
      <c r="A1007" s="74" t="s">
        <v>2068</v>
      </c>
      <c r="B1007" s="74" t="s">
        <v>2069</v>
      </c>
      <c r="C1007" s="75" t="s">
        <v>1846</v>
      </c>
      <c r="D1007" s="76" t="s">
        <v>312</v>
      </c>
    </row>
    <row r="1008" spans="1:4" x14ac:dyDescent="0.2">
      <c r="A1008" s="74" t="s">
        <v>2070</v>
      </c>
      <c r="B1008" s="74" t="s">
        <v>2071</v>
      </c>
      <c r="C1008" s="75" t="s">
        <v>1846</v>
      </c>
      <c r="D1008" s="76" t="s">
        <v>312</v>
      </c>
    </row>
    <row r="1009" spans="1:4" x14ac:dyDescent="0.2">
      <c r="A1009" s="74" t="s">
        <v>2072</v>
      </c>
      <c r="B1009" s="74" t="s">
        <v>2073</v>
      </c>
      <c r="C1009" s="75" t="s">
        <v>1846</v>
      </c>
      <c r="D1009" s="76" t="s">
        <v>312</v>
      </c>
    </row>
    <row r="1010" spans="1:4" x14ac:dyDescent="0.2">
      <c r="A1010" s="74" t="s">
        <v>2074</v>
      </c>
      <c r="B1010" s="74" t="s">
        <v>2075</v>
      </c>
      <c r="C1010" s="75" t="s">
        <v>1846</v>
      </c>
      <c r="D1010" s="76" t="s">
        <v>312</v>
      </c>
    </row>
    <row r="1011" spans="1:4" x14ac:dyDescent="0.2">
      <c r="A1011" s="74" t="s">
        <v>2076</v>
      </c>
      <c r="B1011" s="74" t="s">
        <v>2077</v>
      </c>
      <c r="C1011" s="75" t="s">
        <v>1519</v>
      </c>
      <c r="D1011" s="76" t="s">
        <v>312</v>
      </c>
    </row>
    <row r="1012" spans="1:4" x14ac:dyDescent="0.2">
      <c r="A1012" s="74" t="s">
        <v>2078</v>
      </c>
      <c r="B1012" s="74" t="s">
        <v>2079</v>
      </c>
      <c r="C1012" s="75" t="s">
        <v>1519</v>
      </c>
      <c r="D1012" s="76" t="s">
        <v>312</v>
      </c>
    </row>
    <row r="1013" spans="1:4" x14ac:dyDescent="0.2">
      <c r="A1013" s="74" t="s">
        <v>2080</v>
      </c>
      <c r="B1013" s="74" t="s">
        <v>2081</v>
      </c>
      <c r="C1013" s="75" t="s">
        <v>1519</v>
      </c>
      <c r="D1013" s="76" t="s">
        <v>312</v>
      </c>
    </row>
    <row r="1014" spans="1:4" x14ac:dyDescent="0.2">
      <c r="A1014" s="74" t="s">
        <v>2082</v>
      </c>
      <c r="B1014" s="74" t="s">
        <v>2083</v>
      </c>
      <c r="C1014" s="75" t="s">
        <v>1846</v>
      </c>
      <c r="D1014" s="76" t="s">
        <v>312</v>
      </c>
    </row>
    <row r="1015" spans="1:4" x14ac:dyDescent="0.2">
      <c r="A1015" s="74" t="s">
        <v>2084</v>
      </c>
      <c r="B1015" s="74" t="s">
        <v>2085</v>
      </c>
      <c r="C1015" s="75" t="s">
        <v>1846</v>
      </c>
      <c r="D1015" s="76" t="s">
        <v>312</v>
      </c>
    </row>
    <row r="1016" spans="1:4" x14ac:dyDescent="0.2">
      <c r="A1016" s="74" t="s">
        <v>2086</v>
      </c>
      <c r="B1016" s="74" t="s">
        <v>2087</v>
      </c>
      <c r="C1016" s="75" t="s">
        <v>2088</v>
      </c>
      <c r="D1016" s="76" t="s">
        <v>312</v>
      </c>
    </row>
    <row r="1017" spans="1:4" x14ac:dyDescent="0.2">
      <c r="A1017" s="74" t="s">
        <v>2089</v>
      </c>
      <c r="B1017" s="74" t="s">
        <v>2090</v>
      </c>
      <c r="C1017" s="75" t="s">
        <v>2088</v>
      </c>
      <c r="D1017" s="76" t="s">
        <v>312</v>
      </c>
    </row>
    <row r="1018" spans="1:4" x14ac:dyDescent="0.2">
      <c r="A1018" s="74" t="s">
        <v>2091</v>
      </c>
      <c r="B1018" s="74" t="s">
        <v>2092</v>
      </c>
      <c r="C1018" s="75" t="s">
        <v>2088</v>
      </c>
      <c r="D1018" s="76" t="s">
        <v>312</v>
      </c>
    </row>
    <row r="1019" spans="1:4" x14ac:dyDescent="0.2">
      <c r="A1019" s="74" t="s">
        <v>2093</v>
      </c>
      <c r="B1019" s="74" t="s">
        <v>2094</v>
      </c>
      <c r="C1019" s="75" t="s">
        <v>2088</v>
      </c>
      <c r="D1019" s="76" t="s">
        <v>312</v>
      </c>
    </row>
    <row r="1020" spans="1:4" x14ac:dyDescent="0.2">
      <c r="A1020" s="74" t="s">
        <v>2095</v>
      </c>
      <c r="B1020" s="74" t="s">
        <v>2096</v>
      </c>
      <c r="C1020" s="75" t="s">
        <v>2088</v>
      </c>
      <c r="D1020" s="76" t="s">
        <v>312</v>
      </c>
    </row>
    <row r="1021" spans="1:4" x14ac:dyDescent="0.2">
      <c r="A1021" s="74" t="s">
        <v>2097</v>
      </c>
      <c r="B1021" s="74" t="s">
        <v>2098</v>
      </c>
      <c r="C1021" s="75" t="s">
        <v>2099</v>
      </c>
      <c r="D1021" s="76" t="s">
        <v>312</v>
      </c>
    </row>
    <row r="1022" spans="1:4" x14ac:dyDescent="0.2">
      <c r="A1022" s="74" t="s">
        <v>2100</v>
      </c>
      <c r="B1022" s="74" t="s">
        <v>2101</v>
      </c>
      <c r="C1022" s="75" t="s">
        <v>2099</v>
      </c>
      <c r="D1022" s="76" t="s">
        <v>312</v>
      </c>
    </row>
    <row r="1023" spans="1:4" x14ac:dyDescent="0.2">
      <c r="A1023" s="74" t="s">
        <v>2102</v>
      </c>
      <c r="B1023" s="74" t="s">
        <v>2103</v>
      </c>
      <c r="C1023" s="75" t="s">
        <v>2099</v>
      </c>
      <c r="D1023" s="76" t="s">
        <v>312</v>
      </c>
    </row>
    <row r="1024" spans="1:4" x14ac:dyDescent="0.2">
      <c r="A1024" s="74" t="s">
        <v>2104</v>
      </c>
      <c r="B1024" s="74" t="s">
        <v>2105</v>
      </c>
      <c r="C1024" s="75" t="s">
        <v>2106</v>
      </c>
      <c r="D1024" s="76" t="s">
        <v>312</v>
      </c>
    </row>
    <row r="1025" spans="1:4" x14ac:dyDescent="0.2">
      <c r="A1025" s="74" t="s">
        <v>2107</v>
      </c>
      <c r="B1025" s="74" t="s">
        <v>2108</v>
      </c>
      <c r="C1025" s="75" t="s">
        <v>2106</v>
      </c>
      <c r="D1025" s="76" t="s">
        <v>312</v>
      </c>
    </row>
    <row r="1026" spans="1:4" x14ac:dyDescent="0.2">
      <c r="A1026" s="74" t="s">
        <v>2109</v>
      </c>
      <c r="B1026" s="74" t="s">
        <v>2110</v>
      </c>
      <c r="C1026" s="75" t="s">
        <v>2106</v>
      </c>
      <c r="D1026" s="76" t="s">
        <v>312</v>
      </c>
    </row>
    <row r="1027" spans="1:4" x14ac:dyDescent="0.2">
      <c r="A1027" s="74" t="s">
        <v>2111</v>
      </c>
      <c r="B1027" s="74" t="s">
        <v>2112</v>
      </c>
      <c r="C1027" s="75" t="s">
        <v>2106</v>
      </c>
      <c r="D1027" s="76" t="s">
        <v>312</v>
      </c>
    </row>
    <row r="1028" spans="1:4" x14ac:dyDescent="0.2">
      <c r="A1028" s="74" t="s">
        <v>2113</v>
      </c>
      <c r="B1028" s="74" t="s">
        <v>2114</v>
      </c>
      <c r="C1028" s="75" t="s">
        <v>2106</v>
      </c>
      <c r="D1028" s="76" t="s">
        <v>312</v>
      </c>
    </row>
    <row r="1029" spans="1:4" x14ac:dyDescent="0.2">
      <c r="A1029" s="74" t="s">
        <v>2115</v>
      </c>
      <c r="B1029" s="74" t="s">
        <v>2116</v>
      </c>
      <c r="C1029" s="75" t="s">
        <v>2106</v>
      </c>
      <c r="D1029" s="76" t="s">
        <v>312</v>
      </c>
    </row>
    <row r="1030" spans="1:4" x14ac:dyDescent="0.2">
      <c r="A1030" s="74" t="s">
        <v>2117</v>
      </c>
      <c r="B1030" s="74" t="s">
        <v>2118</v>
      </c>
      <c r="C1030" s="75" t="s">
        <v>2106</v>
      </c>
      <c r="D1030" s="76" t="s">
        <v>312</v>
      </c>
    </row>
    <row r="1031" spans="1:4" x14ac:dyDescent="0.2">
      <c r="A1031" s="74" t="s">
        <v>2119</v>
      </c>
      <c r="B1031" s="74" t="s">
        <v>2120</v>
      </c>
      <c r="C1031" s="75" t="s">
        <v>2121</v>
      </c>
      <c r="D1031" s="76">
        <v>1</v>
      </c>
    </row>
    <row r="1032" spans="1:4" x14ac:dyDescent="0.2">
      <c r="A1032" s="74" t="s">
        <v>2122</v>
      </c>
      <c r="B1032" s="74" t="s">
        <v>2123</v>
      </c>
      <c r="C1032" s="75" t="s">
        <v>1519</v>
      </c>
      <c r="D1032" s="76">
        <v>2</v>
      </c>
    </row>
    <row r="1033" spans="1:4" x14ac:dyDescent="0.2">
      <c r="A1033" s="74" t="s">
        <v>2122</v>
      </c>
      <c r="B1033" s="74" t="s">
        <v>2124</v>
      </c>
      <c r="C1033" s="75" t="s">
        <v>1519</v>
      </c>
      <c r="D1033" s="76">
        <v>1</v>
      </c>
    </row>
    <row r="1034" spans="1:4" x14ac:dyDescent="0.2">
      <c r="A1034" s="74" t="s">
        <v>2125</v>
      </c>
      <c r="B1034" s="74" t="s">
        <v>2126</v>
      </c>
      <c r="C1034" s="75" t="s">
        <v>1519</v>
      </c>
      <c r="D1034" s="76" t="s">
        <v>312</v>
      </c>
    </row>
    <row r="1035" spans="1:4" x14ac:dyDescent="0.2">
      <c r="A1035" s="74" t="s">
        <v>2125</v>
      </c>
      <c r="B1035" s="74" t="s">
        <v>2127</v>
      </c>
      <c r="C1035" s="75" t="s">
        <v>1519</v>
      </c>
      <c r="D1035" s="76" t="s">
        <v>312</v>
      </c>
    </row>
    <row r="1036" spans="1:4" x14ac:dyDescent="0.2">
      <c r="A1036" s="74" t="s">
        <v>2128</v>
      </c>
      <c r="B1036" s="74" t="s">
        <v>2129</v>
      </c>
      <c r="C1036" s="75" t="s">
        <v>1519</v>
      </c>
      <c r="D1036" s="76" t="s">
        <v>312</v>
      </c>
    </row>
    <row r="1037" spans="1:4" x14ac:dyDescent="0.2">
      <c r="A1037" s="74" t="s">
        <v>2128</v>
      </c>
      <c r="B1037" s="74" t="s">
        <v>2130</v>
      </c>
      <c r="C1037" s="75" t="s">
        <v>1519</v>
      </c>
      <c r="D1037" s="76" t="s">
        <v>312</v>
      </c>
    </row>
    <row r="1038" spans="1:4" x14ac:dyDescent="0.2">
      <c r="A1038" s="74" t="s">
        <v>2131</v>
      </c>
      <c r="B1038" s="74" t="s">
        <v>2132</v>
      </c>
      <c r="C1038" s="75" t="s">
        <v>1117</v>
      </c>
      <c r="D1038" s="76">
        <v>1</v>
      </c>
    </row>
    <row r="1039" spans="1:4" x14ac:dyDescent="0.2">
      <c r="A1039" s="74" t="s">
        <v>2131</v>
      </c>
      <c r="B1039" s="74" t="s">
        <v>2133</v>
      </c>
      <c r="C1039" s="75" t="s">
        <v>1117</v>
      </c>
      <c r="D1039" s="76">
        <v>1</v>
      </c>
    </row>
    <row r="1040" spans="1:4" x14ac:dyDescent="0.2">
      <c r="A1040" s="74" t="s">
        <v>2134</v>
      </c>
      <c r="B1040" s="74" t="s">
        <v>976</v>
      </c>
      <c r="C1040" s="75" t="s">
        <v>2135</v>
      </c>
      <c r="D1040" s="76">
        <v>1</v>
      </c>
    </row>
    <row r="1041" spans="1:4" x14ac:dyDescent="0.2">
      <c r="A1041" s="74" t="s">
        <v>2134</v>
      </c>
      <c r="B1041" s="74" t="s">
        <v>2066</v>
      </c>
      <c r="C1041" s="75" t="s">
        <v>2135</v>
      </c>
      <c r="D1041" s="76">
        <v>2</v>
      </c>
    </row>
    <row r="1042" spans="1:4" x14ac:dyDescent="0.2">
      <c r="A1042" s="74" t="s">
        <v>2136</v>
      </c>
      <c r="B1042" s="74" t="s">
        <v>976</v>
      </c>
      <c r="C1042" s="75" t="s">
        <v>2135</v>
      </c>
      <c r="D1042" s="76">
        <v>1</v>
      </c>
    </row>
    <row r="1043" spans="1:4" x14ac:dyDescent="0.2">
      <c r="A1043" s="74" t="s">
        <v>2136</v>
      </c>
      <c r="B1043" s="74" t="s">
        <v>2066</v>
      </c>
      <c r="C1043" s="75" t="s">
        <v>2135</v>
      </c>
      <c r="D1043" s="76">
        <v>2</v>
      </c>
    </row>
    <row r="1044" spans="1:4" x14ac:dyDescent="0.2">
      <c r="A1044" s="74" t="s">
        <v>2137</v>
      </c>
      <c r="B1044" s="74" t="s">
        <v>2138</v>
      </c>
      <c r="C1044" s="75" t="s">
        <v>1338</v>
      </c>
      <c r="D1044" s="76">
        <v>1</v>
      </c>
    </row>
    <row r="1045" spans="1:4" x14ac:dyDescent="0.2">
      <c r="A1045" s="74" t="s">
        <v>2139</v>
      </c>
      <c r="B1045" s="74" t="s">
        <v>2140</v>
      </c>
      <c r="C1045" s="75" t="s">
        <v>1338</v>
      </c>
      <c r="D1045" s="76">
        <v>1</v>
      </c>
    </row>
    <row r="1046" spans="1:4" x14ac:dyDescent="0.2">
      <c r="A1046" s="74" t="s">
        <v>2141</v>
      </c>
      <c r="B1046" s="74" t="s">
        <v>2142</v>
      </c>
      <c r="C1046" s="75" t="s">
        <v>1338</v>
      </c>
      <c r="D1046" s="76">
        <v>1</v>
      </c>
    </row>
    <row r="1047" spans="1:4" x14ac:dyDescent="0.2">
      <c r="A1047" s="74" t="s">
        <v>2143</v>
      </c>
      <c r="B1047" s="74" t="s">
        <v>1441</v>
      </c>
      <c r="C1047" s="75" t="s">
        <v>2144</v>
      </c>
      <c r="D1047" s="76" t="s">
        <v>1440</v>
      </c>
    </row>
    <row r="1048" spans="1:4" x14ac:dyDescent="0.2">
      <c r="A1048" s="74" t="s">
        <v>2143</v>
      </c>
      <c r="B1048" s="74" t="s">
        <v>2145</v>
      </c>
      <c r="C1048" s="75" t="s">
        <v>2144</v>
      </c>
      <c r="D1048" s="76" t="s">
        <v>1440</v>
      </c>
    </row>
    <row r="1049" spans="1:4" x14ac:dyDescent="0.2">
      <c r="A1049" s="74" t="s">
        <v>2146</v>
      </c>
      <c r="B1049" s="74" t="s">
        <v>1445</v>
      </c>
      <c r="C1049" s="75" t="s">
        <v>1444</v>
      </c>
      <c r="D1049" s="76" t="s">
        <v>1440</v>
      </c>
    </row>
    <row r="1050" spans="1:4" x14ac:dyDescent="0.2">
      <c r="A1050" s="74" t="s">
        <v>2146</v>
      </c>
      <c r="B1050" s="74" t="s">
        <v>2147</v>
      </c>
      <c r="C1050" s="75" t="s">
        <v>1444</v>
      </c>
      <c r="D1050" s="76" t="s">
        <v>1440</v>
      </c>
    </row>
    <row r="1051" spans="1:4" x14ac:dyDescent="0.2">
      <c r="A1051" s="74" t="s">
        <v>2148</v>
      </c>
      <c r="B1051" s="74" t="s">
        <v>1453</v>
      </c>
      <c r="C1051" s="75" t="s">
        <v>1448</v>
      </c>
      <c r="D1051" s="76" t="s">
        <v>1440</v>
      </c>
    </row>
    <row r="1052" spans="1:4" x14ac:dyDescent="0.2">
      <c r="A1052" s="74" t="s">
        <v>2148</v>
      </c>
      <c r="B1052" s="74" t="s">
        <v>2149</v>
      </c>
      <c r="C1052" s="75" t="s">
        <v>1448</v>
      </c>
      <c r="D1052" s="76" t="s">
        <v>1440</v>
      </c>
    </row>
    <row r="1053" spans="1:4" x14ac:dyDescent="0.2">
      <c r="A1053" s="74" t="s">
        <v>2150</v>
      </c>
      <c r="B1053" s="74" t="s">
        <v>1449</v>
      </c>
      <c r="C1053" s="75" t="s">
        <v>1452</v>
      </c>
      <c r="D1053" s="76" t="s">
        <v>1440</v>
      </c>
    </row>
    <row r="1054" spans="1:4" x14ac:dyDescent="0.2">
      <c r="A1054" s="74" t="s">
        <v>2150</v>
      </c>
      <c r="B1054" s="74" t="s">
        <v>2151</v>
      </c>
      <c r="C1054" s="75" t="s">
        <v>1452</v>
      </c>
      <c r="D1054" s="76" t="s">
        <v>1440</v>
      </c>
    </row>
    <row r="1055" spans="1:4" x14ac:dyDescent="0.2">
      <c r="A1055" s="74" t="s">
        <v>2152</v>
      </c>
      <c r="B1055" s="74" t="s">
        <v>2153</v>
      </c>
      <c r="C1055" s="75" t="s">
        <v>2088</v>
      </c>
      <c r="D1055" s="76" t="s">
        <v>312</v>
      </c>
    </row>
    <row r="1056" spans="1:4" x14ac:dyDescent="0.2">
      <c r="A1056" s="74" t="s">
        <v>2154</v>
      </c>
      <c r="B1056" s="74" t="s">
        <v>2155</v>
      </c>
      <c r="C1056" s="75" t="s">
        <v>2088</v>
      </c>
      <c r="D1056" s="76" t="s">
        <v>312</v>
      </c>
    </row>
    <row r="1057" spans="1:4" x14ac:dyDescent="0.2">
      <c r="A1057" s="74" t="s">
        <v>2156</v>
      </c>
      <c r="B1057" s="74" t="s">
        <v>2157</v>
      </c>
      <c r="C1057" s="75" t="s">
        <v>2088</v>
      </c>
      <c r="D1057" s="76" t="s">
        <v>312</v>
      </c>
    </row>
    <row r="1058" spans="1:4" x14ac:dyDescent="0.2">
      <c r="A1058" s="74" t="s">
        <v>2158</v>
      </c>
      <c r="B1058" s="74" t="s">
        <v>989</v>
      </c>
      <c r="C1058" s="75" t="s">
        <v>2159</v>
      </c>
      <c r="D1058" s="76">
        <v>2</v>
      </c>
    </row>
    <row r="1059" spans="1:4" x14ac:dyDescent="0.2">
      <c r="A1059" s="74" t="s">
        <v>2158</v>
      </c>
      <c r="B1059" s="74" t="s">
        <v>2160</v>
      </c>
      <c r="C1059" s="75" t="s">
        <v>2159</v>
      </c>
      <c r="D1059" s="76">
        <v>1</v>
      </c>
    </row>
    <row r="1060" spans="1:4" x14ac:dyDescent="0.2">
      <c r="A1060" s="74" t="s">
        <v>2158</v>
      </c>
      <c r="B1060" s="74" t="s">
        <v>2161</v>
      </c>
      <c r="C1060" s="75" t="s">
        <v>2159</v>
      </c>
      <c r="D1060" s="76">
        <v>1</v>
      </c>
    </row>
    <row r="1061" spans="1:4" x14ac:dyDescent="0.2">
      <c r="A1061" s="74" t="s">
        <v>2158</v>
      </c>
      <c r="B1061" s="74" t="s">
        <v>2162</v>
      </c>
      <c r="C1061" s="75" t="s">
        <v>2159</v>
      </c>
      <c r="D1061" s="76">
        <v>1</v>
      </c>
    </row>
    <row r="1062" spans="1:4" x14ac:dyDescent="0.2">
      <c r="A1062" s="74" t="s">
        <v>2163</v>
      </c>
      <c r="B1062" s="74" t="s">
        <v>2164</v>
      </c>
      <c r="C1062" s="75" t="s">
        <v>1842</v>
      </c>
      <c r="D1062" s="76">
        <v>2</v>
      </c>
    </row>
    <row r="1063" spans="1:4" x14ac:dyDescent="0.2">
      <c r="A1063" s="74" t="s">
        <v>2163</v>
      </c>
      <c r="B1063" s="74" t="s">
        <v>2165</v>
      </c>
      <c r="C1063" s="75" t="s">
        <v>1842</v>
      </c>
      <c r="D1063" s="76">
        <v>1</v>
      </c>
    </row>
    <row r="1064" spans="1:4" x14ac:dyDescent="0.2">
      <c r="A1064" s="74" t="s">
        <v>2166</v>
      </c>
      <c r="B1064" s="74" t="s">
        <v>2167</v>
      </c>
      <c r="C1064" s="75" t="s">
        <v>1846</v>
      </c>
      <c r="D1064" s="76" t="s">
        <v>312</v>
      </c>
    </row>
    <row r="1065" spans="1:4" x14ac:dyDescent="0.2">
      <c r="A1065" s="74" t="s">
        <v>2168</v>
      </c>
      <c r="B1065" s="74" t="s">
        <v>2169</v>
      </c>
      <c r="C1065" s="75" t="s">
        <v>2170</v>
      </c>
      <c r="D1065" s="76" t="s">
        <v>1121</v>
      </c>
    </row>
    <row r="1066" spans="1:4" x14ac:dyDescent="0.2">
      <c r="A1066" s="74" t="s">
        <v>2168</v>
      </c>
      <c r="B1066" s="74" t="s">
        <v>2171</v>
      </c>
      <c r="C1066" s="75" t="s">
        <v>2170</v>
      </c>
      <c r="D1066" s="76" t="s">
        <v>1123</v>
      </c>
    </row>
    <row r="1067" spans="1:4" x14ac:dyDescent="0.2">
      <c r="A1067" s="74" t="s">
        <v>2172</v>
      </c>
      <c r="B1067" s="74" t="s">
        <v>2173</v>
      </c>
      <c r="C1067" s="75" t="s">
        <v>2170</v>
      </c>
      <c r="D1067" s="76">
        <v>1</v>
      </c>
    </row>
    <row r="1068" spans="1:4" x14ac:dyDescent="0.2">
      <c r="A1068" s="74" t="s">
        <v>2172</v>
      </c>
      <c r="B1068" s="74" t="s">
        <v>2174</v>
      </c>
      <c r="C1068" s="75" t="s">
        <v>2170</v>
      </c>
      <c r="D1068" s="76">
        <v>2</v>
      </c>
    </row>
    <row r="1069" spans="1:4" x14ac:dyDescent="0.2">
      <c r="A1069" s="74" t="s">
        <v>2175</v>
      </c>
      <c r="B1069" s="74" t="s">
        <v>2176</v>
      </c>
      <c r="C1069" s="75" t="s">
        <v>2170</v>
      </c>
      <c r="D1069" s="76">
        <v>2</v>
      </c>
    </row>
    <row r="1070" spans="1:4" x14ac:dyDescent="0.2">
      <c r="A1070" s="74" t="s">
        <v>2175</v>
      </c>
      <c r="B1070" s="74" t="s">
        <v>2177</v>
      </c>
      <c r="C1070" s="75" t="s">
        <v>2170</v>
      </c>
      <c r="D1070" s="76">
        <v>1</v>
      </c>
    </row>
    <row r="1071" spans="1:4" x14ac:dyDescent="0.2">
      <c r="A1071" s="74" t="s">
        <v>2178</v>
      </c>
      <c r="B1071" s="74" t="s">
        <v>2179</v>
      </c>
      <c r="C1071" s="75" t="s">
        <v>2170</v>
      </c>
      <c r="D1071" s="76">
        <v>2</v>
      </c>
    </row>
    <row r="1072" spans="1:4" x14ac:dyDescent="0.2">
      <c r="A1072" s="74" t="s">
        <v>2178</v>
      </c>
      <c r="B1072" s="74" t="s">
        <v>2180</v>
      </c>
      <c r="C1072" s="75" t="s">
        <v>2170</v>
      </c>
      <c r="D1072" s="76">
        <v>1</v>
      </c>
    </row>
    <row r="1073" spans="1:4" x14ac:dyDescent="0.2">
      <c r="A1073" s="74" t="s">
        <v>2181</v>
      </c>
      <c r="B1073" s="74" t="s">
        <v>2182</v>
      </c>
      <c r="C1073" s="75" t="s">
        <v>2170</v>
      </c>
      <c r="D1073" s="76">
        <v>2</v>
      </c>
    </row>
    <row r="1074" spans="1:4" x14ac:dyDescent="0.2">
      <c r="A1074" s="74" t="s">
        <v>2181</v>
      </c>
      <c r="B1074" s="74" t="s">
        <v>2183</v>
      </c>
      <c r="C1074" s="75" t="s">
        <v>2170</v>
      </c>
      <c r="D1074" s="76">
        <v>1</v>
      </c>
    </row>
    <row r="1075" spans="1:4" x14ac:dyDescent="0.2">
      <c r="A1075" s="74" t="s">
        <v>2184</v>
      </c>
      <c r="B1075" s="74" t="s">
        <v>2185</v>
      </c>
      <c r="C1075" s="75" t="s">
        <v>2186</v>
      </c>
      <c r="D1075" s="76" t="s">
        <v>1574</v>
      </c>
    </row>
    <row r="1076" spans="1:4" x14ac:dyDescent="0.2">
      <c r="A1076" s="74" t="s">
        <v>2187</v>
      </c>
      <c r="B1076" s="74" t="s">
        <v>2188</v>
      </c>
      <c r="C1076" s="75" t="s">
        <v>2189</v>
      </c>
      <c r="D1076" s="76" t="s">
        <v>1574</v>
      </c>
    </row>
    <row r="1077" spans="1:4" x14ac:dyDescent="0.2">
      <c r="A1077" s="74" t="s">
        <v>2190</v>
      </c>
      <c r="B1077" s="74" t="s">
        <v>2191</v>
      </c>
      <c r="C1077" s="75" t="s">
        <v>756</v>
      </c>
      <c r="D1077" s="76">
        <v>2</v>
      </c>
    </row>
    <row r="1078" spans="1:4" x14ac:dyDescent="0.2">
      <c r="A1078" s="74" t="s">
        <v>2190</v>
      </c>
      <c r="B1078" s="74" t="s">
        <v>2192</v>
      </c>
      <c r="C1078" s="75" t="s">
        <v>756</v>
      </c>
      <c r="D1078" s="76">
        <v>2</v>
      </c>
    </row>
    <row r="1079" spans="1:4" x14ac:dyDescent="0.2">
      <c r="A1079" s="74" t="s">
        <v>2193</v>
      </c>
      <c r="B1079" s="74" t="s">
        <v>2194</v>
      </c>
      <c r="C1079" s="75" t="s">
        <v>584</v>
      </c>
      <c r="D1079" s="76">
        <v>2</v>
      </c>
    </row>
    <row r="1080" spans="1:4" x14ac:dyDescent="0.2">
      <c r="A1080" s="74" t="s">
        <v>2193</v>
      </c>
      <c r="B1080" s="74" t="s">
        <v>2195</v>
      </c>
      <c r="C1080" s="75" t="s">
        <v>584</v>
      </c>
      <c r="D1080" s="76">
        <v>2</v>
      </c>
    </row>
    <row r="1081" spans="1:4" x14ac:dyDescent="0.2">
      <c r="A1081" s="74" t="s">
        <v>2196</v>
      </c>
      <c r="B1081" s="74" t="s">
        <v>2197</v>
      </c>
      <c r="C1081" s="75" t="s">
        <v>584</v>
      </c>
      <c r="D1081" s="76">
        <v>2</v>
      </c>
    </row>
    <row r="1082" spans="1:4" x14ac:dyDescent="0.2">
      <c r="A1082" s="74" t="s">
        <v>2196</v>
      </c>
      <c r="B1082" s="74" t="s">
        <v>2198</v>
      </c>
      <c r="C1082" s="75" t="s">
        <v>584</v>
      </c>
      <c r="D1082" s="76">
        <v>2</v>
      </c>
    </row>
    <row r="1083" spans="1:4" x14ac:dyDescent="0.2">
      <c r="A1083" s="74" t="s">
        <v>2199</v>
      </c>
      <c r="B1083" s="74" t="s">
        <v>2200</v>
      </c>
      <c r="C1083" s="75" t="s">
        <v>584</v>
      </c>
      <c r="D1083" s="76">
        <v>2</v>
      </c>
    </row>
    <row r="1084" spans="1:4" x14ac:dyDescent="0.2">
      <c r="A1084" s="74" t="s">
        <v>2199</v>
      </c>
      <c r="B1084" s="74" t="s">
        <v>2201</v>
      </c>
      <c r="C1084" s="75" t="s">
        <v>584</v>
      </c>
      <c r="D1084" s="76">
        <v>2</v>
      </c>
    </row>
    <row r="1085" spans="1:4" x14ac:dyDescent="0.2">
      <c r="A1085" s="74" t="s">
        <v>2202</v>
      </c>
      <c r="B1085" s="74" t="s">
        <v>2203</v>
      </c>
      <c r="C1085" s="75" t="s">
        <v>584</v>
      </c>
      <c r="D1085" s="76">
        <v>2</v>
      </c>
    </row>
    <row r="1086" spans="1:4" x14ac:dyDescent="0.2">
      <c r="A1086" s="74" t="s">
        <v>2202</v>
      </c>
      <c r="B1086" s="74" t="s">
        <v>2204</v>
      </c>
      <c r="C1086" s="75" t="s">
        <v>584</v>
      </c>
      <c r="D1086" s="76">
        <v>2</v>
      </c>
    </row>
    <row r="1087" spans="1:4" x14ac:dyDescent="0.2">
      <c r="A1087" s="74" t="s">
        <v>2205</v>
      </c>
      <c r="B1087" s="74" t="s">
        <v>2206</v>
      </c>
      <c r="C1087" s="75" t="s">
        <v>2207</v>
      </c>
      <c r="D1087" s="76">
        <v>2</v>
      </c>
    </row>
    <row r="1088" spans="1:4" x14ac:dyDescent="0.2">
      <c r="A1088" s="74" t="s">
        <v>2205</v>
      </c>
      <c r="B1088" s="74" t="s">
        <v>2208</v>
      </c>
      <c r="C1088" s="75" t="s">
        <v>2207</v>
      </c>
      <c r="D1088" s="76">
        <v>1</v>
      </c>
    </row>
    <row r="1089" spans="1:4" x14ac:dyDescent="0.2">
      <c r="A1089" s="74" t="s">
        <v>2205</v>
      </c>
      <c r="B1089" s="74" t="s">
        <v>2209</v>
      </c>
      <c r="C1089" s="75" t="s">
        <v>2207</v>
      </c>
      <c r="D1089" s="76">
        <v>1</v>
      </c>
    </row>
    <row r="1090" spans="1:4" x14ac:dyDescent="0.2">
      <c r="A1090" s="74" t="s">
        <v>2210</v>
      </c>
      <c r="B1090" s="74" t="s">
        <v>2211</v>
      </c>
      <c r="C1090" s="75" t="s">
        <v>2212</v>
      </c>
      <c r="D1090" s="76" t="s">
        <v>1121</v>
      </c>
    </row>
    <row r="1091" spans="1:4" x14ac:dyDescent="0.2">
      <c r="A1091" s="74" t="s">
        <v>2210</v>
      </c>
      <c r="B1091" s="74" t="s">
        <v>2213</v>
      </c>
      <c r="C1091" s="75" t="s">
        <v>2212</v>
      </c>
      <c r="D1091" s="76">
        <v>1</v>
      </c>
    </row>
    <row r="1092" spans="1:4" x14ac:dyDescent="0.2">
      <c r="A1092" s="74" t="s">
        <v>2214</v>
      </c>
      <c r="B1092" s="74" t="s">
        <v>2215</v>
      </c>
      <c r="C1092" s="75" t="s">
        <v>2216</v>
      </c>
      <c r="D1092" s="76">
        <v>1</v>
      </c>
    </row>
    <row r="1093" spans="1:4" x14ac:dyDescent="0.2">
      <c r="A1093" s="74" t="s">
        <v>2214</v>
      </c>
      <c r="B1093" s="74" t="s">
        <v>2217</v>
      </c>
      <c r="C1093" s="75" t="s">
        <v>2216</v>
      </c>
      <c r="D1093" s="76">
        <v>2</v>
      </c>
    </row>
    <row r="1094" spans="1:4" x14ac:dyDescent="0.2">
      <c r="A1094" s="74" t="s">
        <v>2218</v>
      </c>
      <c r="B1094" s="74" t="s">
        <v>2219</v>
      </c>
      <c r="C1094" s="75" t="s">
        <v>2220</v>
      </c>
      <c r="D1094" s="76">
        <v>2</v>
      </c>
    </row>
    <row r="1095" spans="1:4" x14ac:dyDescent="0.2">
      <c r="A1095" s="74" t="s">
        <v>2218</v>
      </c>
      <c r="B1095" s="74" t="s">
        <v>2221</v>
      </c>
      <c r="C1095" s="75" t="s">
        <v>2220</v>
      </c>
      <c r="D1095" s="76">
        <v>2</v>
      </c>
    </row>
    <row r="1096" spans="1:4" x14ac:dyDescent="0.2">
      <c r="A1096" s="74" t="s">
        <v>2218</v>
      </c>
      <c r="B1096" s="74" t="s">
        <v>2222</v>
      </c>
      <c r="C1096" s="75" t="s">
        <v>2220</v>
      </c>
      <c r="D1096" s="76">
        <v>1</v>
      </c>
    </row>
    <row r="1097" spans="1:4" x14ac:dyDescent="0.2">
      <c r="A1097" s="74" t="s">
        <v>2223</v>
      </c>
      <c r="B1097" s="74" t="s">
        <v>647</v>
      </c>
      <c r="C1097" s="75" t="s">
        <v>2224</v>
      </c>
      <c r="D1097" s="76" t="s">
        <v>312</v>
      </c>
    </row>
    <row r="1098" spans="1:4" x14ac:dyDescent="0.2">
      <c r="A1098" s="74" t="s">
        <v>2223</v>
      </c>
      <c r="B1098" s="74" t="s">
        <v>2225</v>
      </c>
      <c r="C1098" s="75" t="s">
        <v>2224</v>
      </c>
      <c r="D1098" s="76">
        <v>1</v>
      </c>
    </row>
    <row r="1099" spans="1:4" x14ac:dyDescent="0.2">
      <c r="A1099" s="74" t="s">
        <v>2223</v>
      </c>
      <c r="B1099" s="74" t="s">
        <v>2226</v>
      </c>
      <c r="C1099" s="75" t="s">
        <v>2224</v>
      </c>
      <c r="D1099" s="76">
        <v>2</v>
      </c>
    </row>
    <row r="1100" spans="1:4" x14ac:dyDescent="0.2">
      <c r="A1100" s="74" t="s">
        <v>2223</v>
      </c>
      <c r="B1100" s="74" t="s">
        <v>2227</v>
      </c>
      <c r="C1100" s="75" t="s">
        <v>2224</v>
      </c>
      <c r="D1100" s="76">
        <v>2</v>
      </c>
    </row>
    <row r="1101" spans="1:4" x14ac:dyDescent="0.2">
      <c r="A1101" s="74" t="s">
        <v>2228</v>
      </c>
      <c r="B1101" s="74" t="s">
        <v>948</v>
      </c>
      <c r="C1101" s="75" t="s">
        <v>2229</v>
      </c>
      <c r="D1101" s="76" t="s">
        <v>312</v>
      </c>
    </row>
    <row r="1102" spans="1:4" x14ac:dyDescent="0.2">
      <c r="A1102" s="74" t="s">
        <v>2228</v>
      </c>
      <c r="B1102" s="74" t="s">
        <v>2222</v>
      </c>
      <c r="C1102" s="75" t="s">
        <v>2229</v>
      </c>
      <c r="D1102" s="76">
        <v>1</v>
      </c>
    </row>
    <row r="1103" spans="1:4" x14ac:dyDescent="0.2">
      <c r="A1103" s="74" t="s">
        <v>2228</v>
      </c>
      <c r="B1103" s="74" t="s">
        <v>2230</v>
      </c>
      <c r="C1103" s="75" t="s">
        <v>2229</v>
      </c>
      <c r="D1103" s="76">
        <v>2</v>
      </c>
    </row>
    <row r="1104" spans="1:4" x14ac:dyDescent="0.2">
      <c r="A1104" s="74" t="s">
        <v>2228</v>
      </c>
      <c r="B1104" s="74" t="s">
        <v>2231</v>
      </c>
      <c r="C1104" s="75" t="s">
        <v>2229</v>
      </c>
      <c r="D1104" s="76">
        <v>1</v>
      </c>
    </row>
    <row r="1105" spans="1:4" x14ac:dyDescent="0.2">
      <c r="A1105" s="74" t="s">
        <v>2232</v>
      </c>
      <c r="B1105" s="74" t="s">
        <v>2231</v>
      </c>
      <c r="C1105" s="75" t="s">
        <v>2233</v>
      </c>
      <c r="D1105" s="76">
        <v>1</v>
      </c>
    </row>
    <row r="1106" spans="1:4" x14ac:dyDescent="0.2">
      <c r="A1106" s="74" t="s">
        <v>2232</v>
      </c>
      <c r="B1106" s="74" t="s">
        <v>2234</v>
      </c>
      <c r="C1106" s="75" t="s">
        <v>2233</v>
      </c>
      <c r="D1106" s="76">
        <v>2</v>
      </c>
    </row>
    <row r="1107" spans="1:4" x14ac:dyDescent="0.2">
      <c r="A1107" s="74" t="s">
        <v>2235</v>
      </c>
      <c r="B1107" s="74" t="s">
        <v>2236</v>
      </c>
      <c r="C1107" s="75" t="s">
        <v>2237</v>
      </c>
      <c r="D1107" s="76">
        <v>2</v>
      </c>
    </row>
    <row r="1108" spans="1:4" x14ac:dyDescent="0.2">
      <c r="A1108" s="74" t="s">
        <v>2235</v>
      </c>
      <c r="B1108" s="74" t="s">
        <v>2238</v>
      </c>
      <c r="C1108" s="75" t="s">
        <v>2237</v>
      </c>
      <c r="D1108" s="76">
        <v>1</v>
      </c>
    </row>
    <row r="1109" spans="1:4" x14ac:dyDescent="0.2">
      <c r="A1109" s="74" t="s">
        <v>2239</v>
      </c>
      <c r="B1109" s="74" t="s">
        <v>948</v>
      </c>
      <c r="C1109" s="75" t="s">
        <v>2240</v>
      </c>
      <c r="D1109" s="76" t="s">
        <v>312</v>
      </c>
    </row>
    <row r="1110" spans="1:4" x14ac:dyDescent="0.2">
      <c r="A1110" s="74" t="s">
        <v>2239</v>
      </c>
      <c r="B1110" s="74" t="s">
        <v>2231</v>
      </c>
      <c r="C1110" s="75" t="s">
        <v>2240</v>
      </c>
      <c r="D1110" s="76">
        <v>1</v>
      </c>
    </row>
    <row r="1111" spans="1:4" x14ac:dyDescent="0.2">
      <c r="A1111" s="74" t="s">
        <v>2239</v>
      </c>
      <c r="B1111" s="74" t="s">
        <v>2241</v>
      </c>
      <c r="C1111" s="75" t="s">
        <v>2240</v>
      </c>
      <c r="D1111" s="76">
        <v>2</v>
      </c>
    </row>
    <row r="1112" spans="1:4" x14ac:dyDescent="0.2">
      <c r="A1112" s="74" t="s">
        <v>2242</v>
      </c>
      <c r="B1112" s="74" t="s">
        <v>948</v>
      </c>
      <c r="C1112" s="75" t="s">
        <v>2243</v>
      </c>
      <c r="D1112" s="76" t="s">
        <v>312</v>
      </c>
    </row>
    <row r="1113" spans="1:4" x14ac:dyDescent="0.2">
      <c r="A1113" s="74" t="s">
        <v>2242</v>
      </c>
      <c r="B1113" s="74" t="s">
        <v>2238</v>
      </c>
      <c r="C1113" s="75" t="s">
        <v>2243</v>
      </c>
      <c r="D1113" s="76">
        <v>1</v>
      </c>
    </row>
    <row r="1114" spans="1:4" x14ac:dyDescent="0.2">
      <c r="A1114" s="74" t="s">
        <v>2242</v>
      </c>
      <c r="B1114" s="74" t="s">
        <v>2244</v>
      </c>
      <c r="C1114" s="75" t="s">
        <v>2243</v>
      </c>
      <c r="D1114" s="76">
        <v>2</v>
      </c>
    </row>
    <row r="1115" spans="1:4" x14ac:dyDescent="0.2">
      <c r="A1115" s="74" t="s">
        <v>2245</v>
      </c>
      <c r="B1115" s="74" t="s">
        <v>2222</v>
      </c>
      <c r="C1115" s="75" t="s">
        <v>2246</v>
      </c>
      <c r="D1115" s="76">
        <v>1</v>
      </c>
    </row>
    <row r="1116" spans="1:4" x14ac:dyDescent="0.2">
      <c r="A1116" s="74" t="s">
        <v>2245</v>
      </c>
      <c r="B1116" s="74" t="s">
        <v>2231</v>
      </c>
      <c r="C1116" s="75" t="s">
        <v>2246</v>
      </c>
      <c r="D1116" s="76">
        <v>1</v>
      </c>
    </row>
    <row r="1117" spans="1:4" x14ac:dyDescent="0.2">
      <c r="A1117" s="74" t="s">
        <v>2245</v>
      </c>
      <c r="B1117" s="74" t="s">
        <v>2247</v>
      </c>
      <c r="C1117" s="75" t="s">
        <v>2246</v>
      </c>
      <c r="D1117" s="76">
        <v>2</v>
      </c>
    </row>
    <row r="1118" spans="1:4" x14ac:dyDescent="0.2">
      <c r="A1118" s="74" t="s">
        <v>2248</v>
      </c>
      <c r="B1118" s="74" t="s">
        <v>2222</v>
      </c>
      <c r="C1118" s="75" t="s">
        <v>2249</v>
      </c>
      <c r="D1118" s="76">
        <v>1</v>
      </c>
    </row>
    <row r="1119" spans="1:4" x14ac:dyDescent="0.2">
      <c r="A1119" s="74" t="s">
        <v>2248</v>
      </c>
      <c r="B1119" s="74" t="s">
        <v>2238</v>
      </c>
      <c r="C1119" s="75" t="s">
        <v>2249</v>
      </c>
      <c r="D1119" s="76">
        <v>1</v>
      </c>
    </row>
    <row r="1120" spans="1:4" x14ac:dyDescent="0.2">
      <c r="A1120" s="74" t="s">
        <v>2248</v>
      </c>
      <c r="B1120" s="74" t="s">
        <v>2250</v>
      </c>
      <c r="C1120" s="75" t="s">
        <v>2249</v>
      </c>
      <c r="D1120" s="76">
        <v>2</v>
      </c>
    </row>
    <row r="1121" spans="1:4" x14ac:dyDescent="0.2">
      <c r="A1121" s="74" t="s">
        <v>2251</v>
      </c>
      <c r="B1121" s="74" t="s">
        <v>948</v>
      </c>
      <c r="C1121" s="75" t="s">
        <v>2252</v>
      </c>
      <c r="D1121" s="76" t="s">
        <v>312</v>
      </c>
    </row>
    <row r="1122" spans="1:4" x14ac:dyDescent="0.2">
      <c r="A1122" s="74" t="s">
        <v>2251</v>
      </c>
      <c r="B1122" s="74" t="s">
        <v>2222</v>
      </c>
      <c r="C1122" s="75" t="s">
        <v>2252</v>
      </c>
      <c r="D1122" s="76">
        <v>1</v>
      </c>
    </row>
    <row r="1123" spans="1:4" x14ac:dyDescent="0.2">
      <c r="A1123" s="74" t="s">
        <v>2251</v>
      </c>
      <c r="B1123" s="74" t="s">
        <v>2238</v>
      </c>
      <c r="C1123" s="75" t="s">
        <v>2252</v>
      </c>
      <c r="D1123" s="76">
        <v>1</v>
      </c>
    </row>
    <row r="1124" spans="1:4" x14ac:dyDescent="0.2">
      <c r="A1124" s="74" t="s">
        <v>2251</v>
      </c>
      <c r="B1124" s="74" t="s">
        <v>2253</v>
      </c>
      <c r="C1124" s="75" t="s">
        <v>2252</v>
      </c>
      <c r="D1124" s="76">
        <v>2</v>
      </c>
    </row>
    <row r="1125" spans="1:4" x14ac:dyDescent="0.2">
      <c r="A1125" s="74" t="s">
        <v>2254</v>
      </c>
      <c r="B1125" s="74" t="s">
        <v>948</v>
      </c>
      <c r="C1125" s="75" t="s">
        <v>2255</v>
      </c>
      <c r="D1125" s="76" t="s">
        <v>312</v>
      </c>
    </row>
    <row r="1126" spans="1:4" x14ac:dyDescent="0.2">
      <c r="A1126" s="74" t="s">
        <v>2254</v>
      </c>
      <c r="B1126" s="74" t="s">
        <v>2230</v>
      </c>
      <c r="C1126" s="75" t="s">
        <v>2255</v>
      </c>
      <c r="D1126" s="76">
        <v>2</v>
      </c>
    </row>
    <row r="1127" spans="1:4" x14ac:dyDescent="0.2">
      <c r="A1127" s="74" t="s">
        <v>2254</v>
      </c>
      <c r="B1127" s="74" t="s">
        <v>2256</v>
      </c>
      <c r="C1127" s="75" t="s">
        <v>2255</v>
      </c>
      <c r="D1127" s="76">
        <v>1</v>
      </c>
    </row>
    <row r="1128" spans="1:4" x14ac:dyDescent="0.2">
      <c r="A1128" s="74" t="s">
        <v>2257</v>
      </c>
      <c r="B1128" s="74" t="s">
        <v>992</v>
      </c>
      <c r="C1128" s="75" t="s">
        <v>2258</v>
      </c>
      <c r="D1128" s="76" t="s">
        <v>312</v>
      </c>
    </row>
    <row r="1129" spans="1:4" x14ac:dyDescent="0.2">
      <c r="A1129" s="74" t="s">
        <v>2257</v>
      </c>
      <c r="B1129" s="74" t="s">
        <v>2259</v>
      </c>
      <c r="C1129" s="75" t="s">
        <v>2258</v>
      </c>
      <c r="D1129" s="76">
        <v>1</v>
      </c>
    </row>
    <row r="1130" spans="1:4" x14ac:dyDescent="0.2">
      <c r="A1130" s="74" t="s">
        <v>2257</v>
      </c>
      <c r="B1130" s="74" t="s">
        <v>2260</v>
      </c>
      <c r="C1130" s="75" t="s">
        <v>2258</v>
      </c>
      <c r="D1130" s="76">
        <v>2</v>
      </c>
    </row>
    <row r="1131" spans="1:4" x14ac:dyDescent="0.2">
      <c r="A1131" s="74" t="s">
        <v>2261</v>
      </c>
      <c r="B1131" s="74" t="s">
        <v>2262</v>
      </c>
      <c r="C1131" s="75" t="s">
        <v>1002</v>
      </c>
      <c r="D1131" s="76" t="s">
        <v>312</v>
      </c>
    </row>
    <row r="1132" spans="1:4" x14ac:dyDescent="0.2">
      <c r="A1132" s="74" t="s">
        <v>2263</v>
      </c>
      <c r="B1132" s="74" t="s">
        <v>2264</v>
      </c>
      <c r="C1132" s="75" t="s">
        <v>1077</v>
      </c>
      <c r="D1132" s="76">
        <v>2</v>
      </c>
    </row>
    <row r="1133" spans="1:4" x14ac:dyDescent="0.2">
      <c r="A1133" s="74" t="s">
        <v>2263</v>
      </c>
      <c r="B1133" s="74" t="s">
        <v>2265</v>
      </c>
      <c r="C1133" s="75" t="s">
        <v>1077</v>
      </c>
      <c r="D1133" s="76">
        <v>2</v>
      </c>
    </row>
    <row r="1134" spans="1:4" x14ac:dyDescent="0.2">
      <c r="A1134" s="74" t="s">
        <v>2266</v>
      </c>
      <c r="B1134" s="74" t="s">
        <v>2267</v>
      </c>
      <c r="C1134" s="75" t="s">
        <v>1077</v>
      </c>
      <c r="D1134" s="76">
        <v>1</v>
      </c>
    </row>
    <row r="1135" spans="1:4" x14ac:dyDescent="0.2">
      <c r="A1135" s="74" t="s">
        <v>2268</v>
      </c>
      <c r="B1135" s="74" t="s">
        <v>2265</v>
      </c>
      <c r="C1135" s="75" t="s">
        <v>2258</v>
      </c>
      <c r="D1135" s="76">
        <v>2</v>
      </c>
    </row>
    <row r="1136" spans="1:4" x14ac:dyDescent="0.2">
      <c r="A1136" s="74" t="s">
        <v>2268</v>
      </c>
      <c r="B1136" s="74" t="s">
        <v>2259</v>
      </c>
      <c r="C1136" s="75" t="s">
        <v>2258</v>
      </c>
      <c r="D1136" s="76">
        <v>1</v>
      </c>
    </row>
    <row r="1137" spans="1:4" x14ac:dyDescent="0.2">
      <c r="A1137" s="74" t="s">
        <v>2268</v>
      </c>
      <c r="B1137" s="74" t="s">
        <v>2269</v>
      </c>
      <c r="C1137" s="75" t="s">
        <v>2258</v>
      </c>
      <c r="D1137" s="76">
        <v>2</v>
      </c>
    </row>
    <row r="1138" spans="1:4" x14ac:dyDescent="0.2">
      <c r="A1138" s="74" t="s">
        <v>2270</v>
      </c>
      <c r="B1138" s="74" t="s">
        <v>2271</v>
      </c>
      <c r="C1138" s="75" t="s">
        <v>506</v>
      </c>
      <c r="D1138" s="76">
        <v>1</v>
      </c>
    </row>
    <row r="1139" spans="1:4" x14ac:dyDescent="0.2">
      <c r="A1139" s="74" t="s">
        <v>2270</v>
      </c>
      <c r="B1139" s="74" t="s">
        <v>2272</v>
      </c>
      <c r="C1139" s="75" t="s">
        <v>506</v>
      </c>
      <c r="D1139" s="76">
        <v>2</v>
      </c>
    </row>
    <row r="1140" spans="1:4" x14ac:dyDescent="0.2">
      <c r="A1140" s="74" t="s">
        <v>2273</v>
      </c>
      <c r="B1140" s="74" t="s">
        <v>2274</v>
      </c>
      <c r="C1140" s="75" t="s">
        <v>2275</v>
      </c>
      <c r="D1140" s="76">
        <v>2</v>
      </c>
    </row>
    <row r="1141" spans="1:4" x14ac:dyDescent="0.2">
      <c r="A1141" s="74" t="s">
        <v>2273</v>
      </c>
      <c r="B1141" s="74" t="s">
        <v>2276</v>
      </c>
      <c r="C1141" s="75" t="s">
        <v>2275</v>
      </c>
      <c r="D1141" s="76">
        <v>2</v>
      </c>
    </row>
    <row r="1142" spans="1:4" x14ac:dyDescent="0.2">
      <c r="A1142" s="74" t="s">
        <v>2273</v>
      </c>
      <c r="B1142" s="74" t="s">
        <v>2277</v>
      </c>
      <c r="C1142" s="75" t="s">
        <v>2275</v>
      </c>
      <c r="D1142" s="76">
        <v>1</v>
      </c>
    </row>
    <row r="1143" spans="1:4" x14ac:dyDescent="0.2">
      <c r="A1143" s="74" t="s">
        <v>2278</v>
      </c>
      <c r="B1143" s="74" t="s">
        <v>2279</v>
      </c>
      <c r="C1143" s="75" t="s">
        <v>1069</v>
      </c>
      <c r="D1143" s="76">
        <v>1</v>
      </c>
    </row>
    <row r="1144" spans="1:4" x14ac:dyDescent="0.2">
      <c r="A1144" s="74" t="s">
        <v>2278</v>
      </c>
      <c r="B1144" s="74" t="s">
        <v>2280</v>
      </c>
      <c r="C1144" s="75" t="s">
        <v>1069</v>
      </c>
      <c r="D1144" s="76">
        <v>2</v>
      </c>
    </row>
    <row r="1145" spans="1:4" x14ac:dyDescent="0.2">
      <c r="A1145" s="74" t="s">
        <v>2281</v>
      </c>
      <c r="B1145" s="74" t="s">
        <v>2282</v>
      </c>
      <c r="C1145" s="75" t="s">
        <v>1225</v>
      </c>
      <c r="D1145" s="76">
        <v>2</v>
      </c>
    </row>
    <row r="1146" spans="1:4" x14ac:dyDescent="0.2">
      <c r="A1146" s="74" t="s">
        <v>2283</v>
      </c>
      <c r="B1146" s="74" t="s">
        <v>2284</v>
      </c>
      <c r="C1146" s="75" t="s">
        <v>962</v>
      </c>
      <c r="D1146" s="76" t="s">
        <v>312</v>
      </c>
    </row>
    <row r="1147" spans="1:4" x14ac:dyDescent="0.2">
      <c r="A1147" s="74" t="s">
        <v>2285</v>
      </c>
      <c r="B1147" s="74" t="s">
        <v>2286</v>
      </c>
      <c r="C1147" s="75" t="s">
        <v>1212</v>
      </c>
      <c r="D1147" s="76" t="s">
        <v>312</v>
      </c>
    </row>
    <row r="1148" spans="1:4" x14ac:dyDescent="0.2">
      <c r="A1148" s="74" t="s">
        <v>2287</v>
      </c>
      <c r="B1148" s="74" t="s">
        <v>2288</v>
      </c>
      <c r="C1148" s="75" t="s">
        <v>2289</v>
      </c>
      <c r="D1148" s="76">
        <v>2</v>
      </c>
    </row>
    <row r="1149" spans="1:4" x14ac:dyDescent="0.2">
      <c r="A1149" s="74" t="s">
        <v>2287</v>
      </c>
      <c r="B1149" s="74" t="s">
        <v>2290</v>
      </c>
      <c r="C1149" s="75" t="s">
        <v>2289</v>
      </c>
      <c r="D1149" s="76">
        <v>1</v>
      </c>
    </row>
    <row r="1150" spans="1:4" x14ac:dyDescent="0.2">
      <c r="A1150" s="74" t="s">
        <v>2291</v>
      </c>
      <c r="B1150" s="74" t="s">
        <v>2292</v>
      </c>
      <c r="C1150" s="75" t="s">
        <v>2293</v>
      </c>
      <c r="D1150" s="76" t="s">
        <v>312</v>
      </c>
    </row>
    <row r="1151" spans="1:4" x14ac:dyDescent="0.2">
      <c r="A1151" s="74" t="s">
        <v>2294</v>
      </c>
      <c r="B1151" s="74" t="s">
        <v>2295</v>
      </c>
      <c r="C1151" s="75" t="s">
        <v>1367</v>
      </c>
      <c r="D1151" s="76">
        <v>2</v>
      </c>
    </row>
    <row r="1152" spans="1:4" x14ac:dyDescent="0.2">
      <c r="A1152" s="74" t="s">
        <v>2294</v>
      </c>
      <c r="B1152" s="74" t="s">
        <v>2296</v>
      </c>
      <c r="C1152" s="75" t="s">
        <v>1367</v>
      </c>
      <c r="D1152" s="76">
        <v>1</v>
      </c>
    </row>
    <row r="1153" spans="1:4" x14ac:dyDescent="0.2">
      <c r="A1153" s="74" t="s">
        <v>2297</v>
      </c>
      <c r="B1153" s="74" t="s">
        <v>2298</v>
      </c>
      <c r="C1153" s="75" t="s">
        <v>1371</v>
      </c>
      <c r="D1153" s="76" t="s">
        <v>312</v>
      </c>
    </row>
    <row r="1154" spans="1:4" x14ac:dyDescent="0.2">
      <c r="A1154" s="74" t="s">
        <v>2299</v>
      </c>
      <c r="B1154" s="74" t="s">
        <v>2300</v>
      </c>
      <c r="C1154" s="75" t="s">
        <v>1002</v>
      </c>
      <c r="D1154" s="76" t="s">
        <v>312</v>
      </c>
    </row>
    <row r="1155" spans="1:4" x14ac:dyDescent="0.2">
      <c r="A1155" s="74" t="s">
        <v>2301</v>
      </c>
      <c r="B1155" s="74" t="s">
        <v>2302</v>
      </c>
      <c r="C1155" s="75" t="s">
        <v>1472</v>
      </c>
      <c r="D1155" s="76">
        <v>2</v>
      </c>
    </row>
    <row r="1156" spans="1:4" x14ac:dyDescent="0.2">
      <c r="A1156" s="74" t="s">
        <v>2301</v>
      </c>
      <c r="B1156" s="74" t="s">
        <v>2303</v>
      </c>
      <c r="C1156" s="75" t="s">
        <v>1472</v>
      </c>
      <c r="D1156" s="76">
        <v>1</v>
      </c>
    </row>
    <row r="1157" spans="1:4" x14ac:dyDescent="0.2">
      <c r="A1157" s="74" t="s">
        <v>2301</v>
      </c>
      <c r="B1157" s="74" t="s">
        <v>2304</v>
      </c>
      <c r="C1157" s="75" t="s">
        <v>1472</v>
      </c>
      <c r="D1157" s="76">
        <v>2</v>
      </c>
    </row>
    <row r="1158" spans="1:4" x14ac:dyDescent="0.2">
      <c r="A1158" s="74" t="s">
        <v>2305</v>
      </c>
      <c r="B1158" s="74" t="s">
        <v>2306</v>
      </c>
      <c r="C1158" s="75" t="s">
        <v>2307</v>
      </c>
      <c r="D1158" s="76">
        <v>2</v>
      </c>
    </row>
    <row r="1159" spans="1:4" x14ac:dyDescent="0.2">
      <c r="A1159" s="74" t="s">
        <v>2305</v>
      </c>
      <c r="B1159" s="74" t="s">
        <v>2308</v>
      </c>
      <c r="C1159" s="75" t="s">
        <v>2307</v>
      </c>
      <c r="D1159" s="76">
        <v>1</v>
      </c>
    </row>
  </sheetData>
  <hyperlinks>
    <hyperlink ref="A1" location="Overview!A1" display="Back to Overview"/>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Overview</vt:lpstr>
      <vt:lpstr>Annex 1 LV &amp; HV Charges</vt:lpstr>
      <vt:lpstr>Annex 2 EHV Charges</vt:lpstr>
      <vt:lpstr>Annex 3 Preserved Charges</vt:lpstr>
      <vt:lpstr>Annex 4 LDNO Charges</vt:lpstr>
      <vt:lpstr>Annex 5 LLFs</vt:lpstr>
      <vt:lpstr>Annex 6 Nodal Prices</vt:lpstr>
      <vt:lpstr>Annex 7 New Designated EHV Prop</vt:lpstr>
      <vt:lpstr>SSC TPR unit rate lookup</vt:lpstr>
      <vt:lpstr>'Annex 1 LV &amp; HV Charges'!Print_Area</vt:lpstr>
      <vt:lpstr>'Annex 2 EHV Charges'!Print_Area</vt:lpstr>
      <vt:lpstr>'Annex 3 Preserved Charges'!Print_Area</vt:lpstr>
      <vt:lpstr>'Annex 4 LDNO Charges'!Print_Area</vt:lpstr>
      <vt:lpstr>'Annex 5 LLFs'!Print_Area</vt:lpstr>
      <vt:lpstr>'Annex 6 Nodal Prices'!Print_Area</vt:lpstr>
      <vt:lpstr>'Annex 7 New Designated EHV Prop'!Print_Area</vt:lpstr>
      <vt:lpstr>'Annex 1 LV &amp; HV Charges'!Print_Titles</vt:lpstr>
      <vt:lpstr>'Annex 2 EHV Charges'!Print_Titles</vt:lpstr>
      <vt:lpstr>'Annex 4 LDNO Charges'!Print_Titles</vt:lpstr>
      <vt:lpstr>'Annex 6 Nodal Prices'!Print_Titles</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Griffith, Jane</cp:lastModifiedBy>
  <cp:lastPrinted>2012-09-28T13:47:12Z</cp:lastPrinted>
  <dcterms:created xsi:type="dcterms:W3CDTF">2009-11-12T11:38:00Z</dcterms:created>
  <dcterms:modified xsi:type="dcterms:W3CDTF">2013-02-12T10:30:04Z</dcterms:modified>
</cp:coreProperties>
</file>